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einarc\Documents\Perso\Excel Sup'\ExcelDocs\1-Basics\"/>
    </mc:Choice>
  </mc:AlternateContent>
  <xr:revisionPtr revIDLastSave="0" documentId="13_ncr:1_{78BB6020-48B3-4D30-94ED-E7A4BBC1ADEF}" xr6:coauthVersionLast="43" xr6:coauthVersionMax="43" xr10:uidLastSave="{00000000-0000-0000-0000-000000000000}"/>
  <bookViews>
    <workbookView xWindow="-120" yWindow="-120" windowWidth="29040" windowHeight="15840" activeTab="1" xr2:uid="{97E8CB40-FD76-4D69-A70D-F3FE5FC48941}"/>
  </bookViews>
  <sheets>
    <sheet name="Données" sheetId="1" r:id="rId1"/>
    <sheet name="Exercice" sheetId="4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" l="1"/>
  <c r="D48" i="1"/>
  <c r="E48" i="1"/>
  <c r="F48" i="1"/>
  <c r="B48" i="1"/>
  <c r="C34" i="1"/>
  <c r="D34" i="1"/>
  <c r="E34" i="1"/>
  <c r="F34" i="1"/>
  <c r="B34" i="1"/>
  <c r="C30" i="1"/>
  <c r="D30" i="1"/>
  <c r="E30" i="1"/>
  <c r="F30" i="1"/>
  <c r="C31" i="1"/>
  <c r="D31" i="1"/>
  <c r="E31" i="1"/>
  <c r="F31" i="1"/>
  <c r="C32" i="1"/>
  <c r="D32" i="1"/>
  <c r="E32" i="1"/>
  <c r="F32" i="1"/>
  <c r="B31" i="1"/>
  <c r="B32" i="1"/>
  <c r="B30" i="1"/>
  <c r="C26" i="1"/>
  <c r="D26" i="1"/>
  <c r="E26" i="1"/>
  <c r="F26" i="1"/>
  <c r="C27" i="1"/>
  <c r="D27" i="1"/>
  <c r="E27" i="1"/>
  <c r="F27" i="1"/>
  <c r="C28" i="1"/>
  <c r="D28" i="1"/>
  <c r="E28" i="1"/>
  <c r="F28" i="1"/>
  <c r="C29" i="1"/>
  <c r="D29" i="1"/>
  <c r="E29" i="1"/>
  <c r="F29" i="1"/>
  <c r="B27" i="1"/>
  <c r="B28" i="1"/>
  <c r="B29" i="1"/>
  <c r="B26" i="1"/>
  <c r="C24" i="1"/>
  <c r="D24" i="1"/>
  <c r="E24" i="1"/>
  <c r="E39" i="1" s="1"/>
  <c r="F24" i="1"/>
  <c r="B24" i="1"/>
  <c r="B23" i="1"/>
  <c r="C23" i="1"/>
  <c r="D23" i="1"/>
  <c r="E23" i="1"/>
  <c r="F23" i="1"/>
  <c r="C44" i="1"/>
  <c r="C41" i="1" l="1"/>
  <c r="C39" i="1"/>
  <c r="E37" i="1"/>
  <c r="B40" i="1"/>
  <c r="B44" i="1"/>
  <c r="C45" i="1"/>
  <c r="B39" i="1"/>
  <c r="C40" i="1"/>
  <c r="C37" i="1"/>
  <c r="D38" i="1"/>
  <c r="C42" i="1"/>
  <c r="B37" i="1"/>
  <c r="B43" i="1"/>
  <c r="E42" i="1"/>
  <c r="B42" i="1"/>
  <c r="D37" i="1"/>
  <c r="B45" i="1"/>
  <c r="D42" i="1"/>
  <c r="B38" i="1"/>
  <c r="C38" i="1"/>
  <c r="D41" i="1"/>
  <c r="F38" i="1"/>
  <c r="F42" i="1"/>
  <c r="E38" i="1"/>
  <c r="B41" i="1"/>
  <c r="F40" i="1"/>
  <c r="E43" i="1"/>
  <c r="E40" i="1"/>
  <c r="F39" i="1"/>
  <c r="F45" i="1"/>
  <c r="F41" i="1"/>
  <c r="E41" i="1"/>
  <c r="E45" i="1"/>
  <c r="F44" i="1"/>
  <c r="E44" i="1"/>
  <c r="F43" i="1"/>
  <c r="F37" i="1"/>
  <c r="D44" i="1"/>
  <c r="D40" i="1"/>
  <c r="D43" i="1"/>
  <c r="D39" i="1"/>
  <c r="C43" i="1"/>
  <c r="D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Heinarc</author>
  </authors>
  <commentList>
    <comment ref="H58" authorId="0" shapeId="0" xr:uid="{59F292EA-6035-4A8B-A639-D597EE968AA3}">
      <text>
        <r>
          <rPr>
            <b/>
            <sz val="9"/>
            <color indexed="81"/>
            <rFont val="Tahoma"/>
            <family val="2"/>
          </rPr>
          <t xml:space="preserve">Excel Sup':
</t>
        </r>
        <r>
          <rPr>
            <sz val="9"/>
            <color indexed="81"/>
            <rFont val="Tahoma"/>
            <family val="2"/>
          </rPr>
          <t>Commentaire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0" authorId="0" shapeId="0" xr:uid="{3A52DDE7-B07C-40DC-A881-066CA91BBCAF}">
      <text>
        <r>
          <rPr>
            <b/>
            <sz val="9"/>
            <color indexed="81"/>
            <rFont val="Tahoma"/>
            <family val="2"/>
          </rPr>
          <t>Excel Sup':</t>
        </r>
        <r>
          <rPr>
            <sz val="9"/>
            <color indexed="81"/>
            <rFont val="Tahoma"/>
            <family val="2"/>
          </rPr>
          <t xml:space="preserve">
Commentaire 2</t>
        </r>
      </text>
    </comment>
  </commentList>
</comments>
</file>

<file path=xl/sharedStrings.xml><?xml version="1.0" encoding="utf-8"?>
<sst xmlns="http://schemas.openxmlformats.org/spreadsheetml/2006/main" count="73" uniqueCount="62">
  <si>
    <t>Heures travaillées opérationelles</t>
  </si>
  <si>
    <t>Résultat brut</t>
  </si>
  <si>
    <t>Coût totaux</t>
  </si>
  <si>
    <t>Ventes totales (Chiffre d'affaire)</t>
  </si>
  <si>
    <t>Coûts consommables</t>
  </si>
  <si>
    <t>Frais généraux - personnel (Direction, qualité, achats, R&amp;D...)</t>
  </si>
  <si>
    <t>Ventes / pièce produite</t>
  </si>
  <si>
    <t>Coût total / pièce produite</t>
  </si>
  <si>
    <t>Coût équipement par pièce produite</t>
  </si>
  <si>
    <t>Coût consommable par pièce produite</t>
  </si>
  <si>
    <t>Coût frais généraux - personnel par pièce produite</t>
  </si>
  <si>
    <t>Autres coûts (exceptionnels, petit matériel…)</t>
  </si>
  <si>
    <t>Résultat par pièce</t>
  </si>
  <si>
    <t>% coût matières premières</t>
  </si>
  <si>
    <t>dont coût personnel</t>
  </si>
  <si>
    <t>dont coût consommable</t>
  </si>
  <si>
    <t>dont coût équipement</t>
  </si>
  <si>
    <t>% coûts frais généraux</t>
  </si>
  <si>
    <t>dont personnel</t>
  </si>
  <si>
    <t>Autres</t>
  </si>
  <si>
    <t>Frais généraux - divers (Bâtiment, assurance, télécoms..)</t>
  </si>
  <si>
    <t>Coûts frais généraux - divers par pièce produite</t>
  </si>
  <si>
    <t>dont  divers</t>
  </si>
  <si>
    <t>% autres coûts</t>
  </si>
  <si>
    <t>Prix de revient et coûts unitaires</t>
  </si>
  <si>
    <t>Analyse répartitions coûts</t>
  </si>
  <si>
    <t>Productivité</t>
  </si>
  <si>
    <t>Pièces produites par heure travaillée opérationelle</t>
  </si>
  <si>
    <t>Nombre de pièces produites</t>
  </si>
  <si>
    <t>Données compte de résultat</t>
  </si>
  <si>
    <t>Données activité</t>
  </si>
  <si>
    <t>France</t>
  </si>
  <si>
    <t>International</t>
  </si>
  <si>
    <t>Total directs</t>
  </si>
  <si>
    <t>Total indirects</t>
  </si>
  <si>
    <t>Coût matière par pièce produite</t>
  </si>
  <si>
    <t>Coût personnel prod par pièce produite</t>
  </si>
  <si>
    <t>Coût personnel prod</t>
  </si>
  <si>
    <t>Coût matière</t>
  </si>
  <si>
    <t>Coût équipement</t>
  </si>
  <si>
    <t>% coûts opérationnels directs</t>
  </si>
  <si>
    <t xml:space="preserve">Ctrl + sélectionner et déplacer souris </t>
  </si>
  <si>
    <t>Copier l'objet</t>
  </si>
  <si>
    <t xml:space="preserve">MAJ + sélectionner et déplacer souris </t>
  </si>
  <si>
    <t>Garder l'alignement</t>
  </si>
  <si>
    <t>MAJ + redimensionner une forme</t>
  </si>
  <si>
    <t>Garder les proportions (par exemple, pour garder un cercle plutôt qu'un ovale)</t>
  </si>
  <si>
    <t>ALT + redimensionner une forme</t>
  </si>
  <si>
    <t>Aligner les bords de la forme sur les limites de cellules</t>
  </si>
  <si>
    <t>Raccourcis utiles pour manipuler les objets (formes, images…)</t>
  </si>
  <si>
    <t>Ctrl + V</t>
  </si>
  <si>
    <t>Coller</t>
  </si>
  <si>
    <t>Ctrl + Z</t>
  </si>
  <si>
    <t>Annuler</t>
  </si>
  <si>
    <t>F4</t>
  </si>
  <si>
    <t>Reproduire la dernière action (remplissage, bordure…)</t>
  </si>
  <si>
    <t>3 - Commentaires de cellules</t>
  </si>
  <si>
    <t>1  - Créer un diagramme de process, avec ou sans Smart Art</t>
  </si>
  <si>
    <t>Et bien sûr les classiques !</t>
  </si>
  <si>
    <t>Ctrl + C, Ctrl + X</t>
  </si>
  <si>
    <t>Copier ou couper la sélection</t>
  </si>
  <si>
    <t>2  - Bulles et utilisation de la capture windows (Ex : rédiger un mode op rapide)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</si>
</sst>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53">
    <xf numFmtId="0" fontId="0" fillId="0" borderId="0" xfId="0"/>
    <xf numFmtId="0" fontId="0" fillId="0" borderId="1" xfId="0" applyFont="1" applyBorder="1" applyAlignment="1">
      <alignment wrapText="1"/>
    </xf>
    <xf numFmtId="0" fontId="5" fillId="0" borderId="1" xfId="0" applyFont="1" applyFill="1" applyBorder="1"/>
    <xf numFmtId="0" fontId="4" fillId="0" borderId="1" xfId="0" applyFont="1" applyFill="1" applyBorder="1"/>
    <xf numFmtId="0" fontId="2" fillId="0" borderId="1" xfId="0" applyFont="1" applyBorder="1"/>
    <xf numFmtId="9" fontId="2" fillId="0" borderId="1" xfId="2" applyFont="1" applyBorder="1"/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9" fontId="6" fillId="0" borderId="1" xfId="2" applyFont="1" applyBorder="1"/>
    <xf numFmtId="166" fontId="6" fillId="0" borderId="1" xfId="2" applyNumberFormat="1" applyFont="1" applyBorder="1"/>
    <xf numFmtId="0" fontId="0" fillId="0" borderId="1" xfId="0" applyBorder="1"/>
    <xf numFmtId="2" fontId="0" fillId="0" borderId="1" xfId="2" applyNumberFormat="1" applyFont="1" applyBorder="1"/>
    <xf numFmtId="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/>
    </xf>
    <xf numFmtId="0" fontId="0" fillId="0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Border="1" applyAlignment="1">
      <alignment vertical="center"/>
    </xf>
    <xf numFmtId="0" fontId="7" fillId="0" borderId="1" xfId="0" applyFont="1" applyBorder="1" applyAlignment="1">
      <alignment wrapText="1"/>
    </xf>
    <xf numFmtId="165" fontId="2" fillId="0" borderId="1" xfId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right" wrapText="1"/>
    </xf>
    <xf numFmtId="165" fontId="8" fillId="0" borderId="1" xfId="0" applyNumberFormat="1" applyFont="1" applyBorder="1"/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3" fillId="4" borderId="2" xfId="3" applyFill="1" applyBorder="1" applyAlignment="1">
      <alignment wrapText="1"/>
    </xf>
    <xf numFmtId="0" fontId="3" fillId="4" borderId="2" xfId="3" applyNumberFormat="1" applyFill="1" applyBorder="1" applyAlignment="1">
      <alignment horizontal="center"/>
    </xf>
    <xf numFmtId="0" fontId="3" fillId="4" borderId="1" xfId="4" applyFill="1" applyBorder="1" applyAlignment="1">
      <alignment wrapText="1"/>
    </xf>
    <xf numFmtId="0" fontId="3" fillId="4" borderId="1" xfId="4" applyNumberFormat="1" applyFill="1" applyBorder="1" applyAlignment="1">
      <alignment horizontal="center"/>
    </xf>
    <xf numFmtId="9" fontId="0" fillId="0" borderId="0" xfId="2" applyFont="1"/>
    <xf numFmtId="164" fontId="0" fillId="0" borderId="0" xfId="0" applyNumberFormat="1"/>
    <xf numFmtId="164" fontId="4" fillId="0" borderId="1" xfId="1" applyNumberFormat="1" applyFont="1" applyFill="1" applyBorder="1" applyAlignment="1">
      <alignment vertical="center"/>
    </xf>
    <xf numFmtId="164" fontId="4" fillId="0" borderId="1" xfId="2" applyNumberFormat="1" applyFont="1" applyFill="1" applyBorder="1" applyAlignment="1">
      <alignment vertical="center"/>
    </xf>
    <xf numFmtId="0" fontId="5" fillId="0" borderId="0" xfId="0" applyFont="1" applyFill="1" applyBorder="1"/>
    <xf numFmtId="164" fontId="4" fillId="0" borderId="0" xfId="1" applyNumberFormat="1" applyFont="1" applyFill="1" applyBorder="1" applyAlignment="1">
      <alignment vertical="center"/>
    </xf>
    <xf numFmtId="44" fontId="0" fillId="0" borderId="1" xfId="1" applyNumberFormat="1" applyFont="1" applyFill="1" applyBorder="1"/>
    <xf numFmtId="0" fontId="0" fillId="0" borderId="0" xfId="0" applyFill="1"/>
    <xf numFmtId="44" fontId="2" fillId="0" borderId="1" xfId="1" applyFont="1" applyFill="1" applyBorder="1"/>
    <xf numFmtId="0" fontId="5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0" fontId="3" fillId="2" borderId="3" xfId="3" applyBorder="1" applyAlignment="1">
      <alignment horizontal="center" vertical="center" wrapText="1"/>
    </xf>
    <xf numFmtId="0" fontId="3" fillId="2" borderId="4" xfId="3" applyBorder="1" applyAlignment="1">
      <alignment horizontal="center" vertical="center" wrapText="1"/>
    </xf>
    <xf numFmtId="0" fontId="3" fillId="4" borderId="1" xfId="3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</cellXfs>
  <cellStyles count="5">
    <cellStyle name="Accent1" xfId="3" builtinId="29"/>
    <cellStyle name="Accent6" xfId="4" builtinId="49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66CCFF"/>
      <color rgb="FFFF3300"/>
      <color rgb="FF00CC00"/>
      <color rgb="FF0000FF"/>
      <color rgb="FFCC99FF"/>
      <color rgb="FF99FF99"/>
      <color rgb="FFFFCC99"/>
      <color rgb="FFFF9933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Composantes coût unitaire - ANALYSE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191233727064345E-2"/>
          <c:y val="0.2266667200679264"/>
          <c:w val="0.97623676820047522"/>
          <c:h val="0.6106922572178477"/>
        </c:manualLayout>
      </c:layout>
      <c:pie3DChart>
        <c:varyColors val="1"/>
        <c:ser>
          <c:idx val="0"/>
          <c:order val="0"/>
          <c:tx>
            <c:v>Composantes coût unitaire</c:v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BB9-4EED-8449-0121038AC2E4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BB9-4EED-8449-0121038AC2E4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BB9-4EED-8449-0121038AC2E4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BB9-4EED-8449-0121038AC2E4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BB9-4EED-8449-0121038AC2E4}"/>
              </c:ext>
            </c:extLst>
          </c:dPt>
          <c:dPt>
            <c:idx val="5"/>
            <c:bubble3D val="0"/>
            <c:spPr>
              <a:solidFill>
                <a:schemeClr val="accent6">
                  <a:alpha val="9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>
                <a:innerShdw blurRad="114300">
                  <a:schemeClr val="accent6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BB9-4EED-8449-0121038AC2E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BB9-4EED-8449-0121038AC2E4}"/>
              </c:ext>
            </c:extLst>
          </c:dPt>
          <c:dLbls>
            <c:dLbl>
              <c:idx val="0"/>
              <c:layout>
                <c:manualLayout>
                  <c:x val="1.4303935955901181E-2"/>
                  <c:y val="1.6684139695002712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B9-4EED-8449-0121038AC2E4}"/>
                </c:ext>
              </c:extLst>
            </c:dLbl>
            <c:dLbl>
              <c:idx val="1"/>
              <c:layout>
                <c:manualLayout>
                  <c:x val="1.0838343353373414E-2"/>
                  <c:y val="5.5793733998547632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B9-4EED-8449-0121038AC2E4}"/>
                </c:ext>
              </c:extLst>
            </c:dLbl>
            <c:dLbl>
              <c:idx val="2"/>
              <c:layout>
                <c:manualLayout>
                  <c:x val="8.3984524945437001E-3"/>
                  <c:y val="9.0875059742659331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B9-4EED-8449-0121038AC2E4}"/>
                </c:ext>
              </c:extLst>
            </c:dLbl>
            <c:dLbl>
              <c:idx val="3"/>
              <c:layout>
                <c:manualLayout>
                  <c:x val="-8.0228040447910154E-2"/>
                  <c:y val="0.10156305487246445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B9-4EED-8449-0121038AC2E4}"/>
                </c:ext>
              </c:extLst>
            </c:dLbl>
            <c:dLbl>
              <c:idx val="4"/>
              <c:layout>
                <c:manualLayout>
                  <c:x val="-0.11349227892387502"/>
                  <c:y val="4.3852313476074899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B9-4EED-8449-0121038AC2E4}"/>
                </c:ext>
              </c:extLst>
            </c:dLbl>
            <c:dLbl>
              <c:idx val="5"/>
              <c:layout>
                <c:manualLayout>
                  <c:x val="-9.5108326890000469E-2"/>
                  <c:y val="2.9948274879237829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6"/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B9-4EED-8449-0121038AC2E4}"/>
                </c:ext>
              </c:extLst>
            </c:dLbl>
            <c:dLbl>
              <c:idx val="6"/>
              <c:layout>
                <c:manualLayout>
                  <c:x val="-2.0443578016867921E-2"/>
                  <c:y val="-3.7423068810193236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BB9-4EED-8449-0121038AC2E4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Données!$A$26:$A$32</c:f>
              <c:strCache>
                <c:ptCount val="7"/>
                <c:pt idx="0">
                  <c:v>Coût matière par pièce produite</c:v>
                </c:pt>
                <c:pt idx="1">
                  <c:v>Coût personnel prod par pièce produite</c:v>
                </c:pt>
                <c:pt idx="2">
                  <c:v>Coût équipement par pièce produite</c:v>
                </c:pt>
                <c:pt idx="3">
                  <c:v>Coût consommable par pièce produite</c:v>
                </c:pt>
                <c:pt idx="4">
                  <c:v>Coût frais généraux - personnel par pièce produite</c:v>
                </c:pt>
                <c:pt idx="5">
                  <c:v>Coûts frais généraux - divers par pièce produite</c:v>
                </c:pt>
                <c:pt idx="6">
                  <c:v>Autres</c:v>
                </c:pt>
              </c:strCache>
            </c:strRef>
          </c:cat>
          <c:val>
            <c:numRef>
              <c:f>Données!$F$26:$F$32</c:f>
              <c:numCache>
                <c:formatCode>_("€"* #,##0.00_);_("€"* \(#,##0.00\);_("€"* "-"??_);_(@_)</c:formatCode>
                <c:ptCount val="7"/>
                <c:pt idx="0">
                  <c:v>7.7548365756659665</c:v>
                </c:pt>
                <c:pt idx="1">
                  <c:v>14.960445849583458</c:v>
                </c:pt>
                <c:pt idx="2">
                  <c:v>7.7671366702820794</c:v>
                </c:pt>
                <c:pt idx="3">
                  <c:v>1.2256863514334726</c:v>
                </c:pt>
                <c:pt idx="4">
                  <c:v>7.5786282231328457</c:v>
                </c:pt>
                <c:pt idx="5">
                  <c:v>2.0924496680046398</c:v>
                </c:pt>
                <c:pt idx="6">
                  <c:v>2.5191903091179837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BB9-4EED-8449-0121038AC2E4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5">
  <dgm:title val=""/>
  <dgm:desc val=""/>
  <dgm:catLst>
    <dgm:cat type="colorful" pri="105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/>
      <a:schemeClr val="accent6"/>
    </dgm:fillClrLst>
    <dgm:linClrLst>
      <a:schemeClr val="accent5"/>
      <a:schemeClr val="accent6"/>
    </dgm:linClrLst>
    <dgm:effectClrLst/>
    <dgm:txLinClrLst/>
    <dgm:txFillClrLst/>
    <dgm:txEffectClrLst/>
  </dgm:styleLbl>
  <dgm:styleLbl name="ln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>
        <a:tint val="9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>
        <a:tint val="7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D8B6853-C598-4A72-A701-C9D336F7E949}" type="doc">
      <dgm:prSet loTypeId="urn:microsoft.com/office/officeart/2005/8/layout/process1" loCatId="process" qsTypeId="urn:microsoft.com/office/officeart/2005/8/quickstyle/simple1" qsCatId="simple" csTypeId="urn:microsoft.com/office/officeart/2005/8/colors/colorful5" csCatId="colorful" phldr="1"/>
      <dgm:spPr/>
    </dgm:pt>
    <dgm:pt modelId="{79A2F1D8-B2D2-41FB-A026-61EBDB31D68E}">
      <dgm:prSet phldrT="[Texte]"/>
      <dgm:spPr/>
      <dgm:t>
        <a:bodyPr/>
        <a:lstStyle/>
        <a:p>
          <a:r>
            <a:rPr lang="fr-FR"/>
            <a:t>Étape 1</a:t>
          </a:r>
        </a:p>
      </dgm:t>
    </dgm:pt>
    <dgm:pt modelId="{EFDCB7D3-FB86-4D2B-9FC5-1D76A2440D13}" type="parTrans" cxnId="{D8AF86A6-3E40-42E1-8AF6-0A3345B34142}">
      <dgm:prSet/>
      <dgm:spPr/>
      <dgm:t>
        <a:bodyPr/>
        <a:lstStyle/>
        <a:p>
          <a:endParaRPr lang="fr-FR"/>
        </a:p>
      </dgm:t>
    </dgm:pt>
    <dgm:pt modelId="{340AE4DA-F521-4BE0-B27E-7CBF4FE5EBCE}" type="sibTrans" cxnId="{D8AF86A6-3E40-42E1-8AF6-0A3345B34142}">
      <dgm:prSet/>
      <dgm:spPr/>
      <dgm:t>
        <a:bodyPr/>
        <a:lstStyle/>
        <a:p>
          <a:endParaRPr lang="fr-FR"/>
        </a:p>
      </dgm:t>
    </dgm:pt>
    <dgm:pt modelId="{092AF70E-C53D-4BD5-8476-EDD4717A94CB}">
      <dgm:prSet phldrT="[Texte]"/>
      <dgm:spPr/>
      <dgm:t>
        <a:bodyPr/>
        <a:lstStyle/>
        <a:p>
          <a:r>
            <a:rPr lang="fr-FR"/>
            <a:t>Étape 2</a:t>
          </a:r>
        </a:p>
      </dgm:t>
    </dgm:pt>
    <dgm:pt modelId="{E68028CB-73B3-4E5C-8D74-775C4C1460E2}" type="parTrans" cxnId="{C01BAB89-1919-466A-85F7-7CCFFC0C33DC}">
      <dgm:prSet/>
      <dgm:spPr/>
      <dgm:t>
        <a:bodyPr/>
        <a:lstStyle/>
        <a:p>
          <a:endParaRPr lang="fr-FR"/>
        </a:p>
      </dgm:t>
    </dgm:pt>
    <dgm:pt modelId="{8A471590-B1CA-439F-A23D-4C6892114B1B}" type="sibTrans" cxnId="{C01BAB89-1919-466A-85F7-7CCFFC0C33DC}">
      <dgm:prSet/>
      <dgm:spPr/>
      <dgm:t>
        <a:bodyPr/>
        <a:lstStyle/>
        <a:p>
          <a:endParaRPr lang="fr-FR"/>
        </a:p>
      </dgm:t>
    </dgm:pt>
    <dgm:pt modelId="{DC67B94B-D875-4D86-9424-78A19A3567EF}">
      <dgm:prSet phldrT="[Texte]"/>
      <dgm:spPr/>
      <dgm:t>
        <a:bodyPr/>
        <a:lstStyle/>
        <a:p>
          <a:r>
            <a:rPr lang="fr-FR"/>
            <a:t>Étape 3</a:t>
          </a:r>
        </a:p>
      </dgm:t>
    </dgm:pt>
    <dgm:pt modelId="{7CF4F72E-0F52-4F38-A241-41A07E76FAB5}" type="parTrans" cxnId="{8508265D-2EE0-4C79-AEAC-DDD8EADE1C1C}">
      <dgm:prSet/>
      <dgm:spPr/>
      <dgm:t>
        <a:bodyPr/>
        <a:lstStyle/>
        <a:p>
          <a:endParaRPr lang="fr-FR"/>
        </a:p>
      </dgm:t>
    </dgm:pt>
    <dgm:pt modelId="{1FE71395-2459-4EC7-BE84-8487C5839707}" type="sibTrans" cxnId="{8508265D-2EE0-4C79-AEAC-DDD8EADE1C1C}">
      <dgm:prSet/>
      <dgm:spPr/>
      <dgm:t>
        <a:bodyPr/>
        <a:lstStyle/>
        <a:p>
          <a:endParaRPr lang="fr-FR"/>
        </a:p>
      </dgm:t>
    </dgm:pt>
    <dgm:pt modelId="{40C65D74-91BE-401C-8335-A6258B80C54E}">
      <dgm:prSet phldrT="[Texte]"/>
      <dgm:spPr/>
      <dgm:t>
        <a:bodyPr/>
        <a:lstStyle/>
        <a:p>
          <a:r>
            <a:rPr lang="fr-FR"/>
            <a:t>Étape 4</a:t>
          </a:r>
        </a:p>
      </dgm:t>
    </dgm:pt>
    <dgm:pt modelId="{9BAE7DA8-64A0-436F-9281-50A241F046A2}" type="parTrans" cxnId="{30ABADE2-C418-4EE0-99C3-A5C76554AD95}">
      <dgm:prSet/>
      <dgm:spPr/>
      <dgm:t>
        <a:bodyPr/>
        <a:lstStyle/>
        <a:p>
          <a:endParaRPr lang="fr-FR"/>
        </a:p>
      </dgm:t>
    </dgm:pt>
    <dgm:pt modelId="{E291D34C-B32A-4604-97E3-5E7CFCEC5F64}" type="sibTrans" cxnId="{30ABADE2-C418-4EE0-99C3-A5C76554AD95}">
      <dgm:prSet/>
      <dgm:spPr/>
      <dgm:t>
        <a:bodyPr/>
        <a:lstStyle/>
        <a:p>
          <a:endParaRPr lang="fr-FR"/>
        </a:p>
      </dgm:t>
    </dgm:pt>
    <dgm:pt modelId="{FC8A9B44-2D15-469A-A717-C84DD7A74D09}">
      <dgm:prSet phldrT="[Texte]"/>
      <dgm:spPr/>
      <dgm:t>
        <a:bodyPr/>
        <a:lstStyle/>
        <a:p>
          <a:r>
            <a:rPr lang="fr-FR"/>
            <a:t>Étape 5</a:t>
          </a:r>
        </a:p>
      </dgm:t>
    </dgm:pt>
    <dgm:pt modelId="{AD4E4EA7-A6C1-47BD-A538-978991E6E964}" type="parTrans" cxnId="{70FCE569-33E2-4E07-81DC-531130D75894}">
      <dgm:prSet/>
      <dgm:spPr/>
      <dgm:t>
        <a:bodyPr/>
        <a:lstStyle/>
        <a:p>
          <a:endParaRPr lang="fr-FR"/>
        </a:p>
      </dgm:t>
    </dgm:pt>
    <dgm:pt modelId="{E61CA96F-E3DB-4F1D-A4E0-E9FD3396A76A}" type="sibTrans" cxnId="{70FCE569-33E2-4E07-81DC-531130D75894}">
      <dgm:prSet/>
      <dgm:spPr/>
      <dgm:t>
        <a:bodyPr/>
        <a:lstStyle/>
        <a:p>
          <a:endParaRPr lang="fr-FR"/>
        </a:p>
      </dgm:t>
    </dgm:pt>
    <dgm:pt modelId="{1C60525D-6A82-40BD-AC47-915C57E8813E}" type="pres">
      <dgm:prSet presAssocID="{FD8B6853-C598-4A72-A701-C9D336F7E949}" presName="Name0" presStyleCnt="0">
        <dgm:presLayoutVars>
          <dgm:dir/>
          <dgm:resizeHandles val="exact"/>
        </dgm:presLayoutVars>
      </dgm:prSet>
      <dgm:spPr/>
    </dgm:pt>
    <dgm:pt modelId="{DABDB69B-1FBB-4A82-B949-582677798547}" type="pres">
      <dgm:prSet presAssocID="{79A2F1D8-B2D2-41FB-A026-61EBDB31D68E}" presName="node" presStyleLbl="node1" presStyleIdx="0" presStyleCnt="5">
        <dgm:presLayoutVars>
          <dgm:bulletEnabled val="1"/>
        </dgm:presLayoutVars>
      </dgm:prSet>
      <dgm:spPr/>
    </dgm:pt>
    <dgm:pt modelId="{76BFCCB0-9600-4443-B7DD-B937E99C8EF7}" type="pres">
      <dgm:prSet presAssocID="{340AE4DA-F521-4BE0-B27E-7CBF4FE5EBCE}" presName="sibTrans" presStyleLbl="sibTrans2D1" presStyleIdx="0" presStyleCnt="4"/>
      <dgm:spPr/>
    </dgm:pt>
    <dgm:pt modelId="{1B40B37C-9CB6-4DEF-8EE4-D6576D533586}" type="pres">
      <dgm:prSet presAssocID="{340AE4DA-F521-4BE0-B27E-7CBF4FE5EBCE}" presName="connectorText" presStyleLbl="sibTrans2D1" presStyleIdx="0" presStyleCnt="4"/>
      <dgm:spPr/>
    </dgm:pt>
    <dgm:pt modelId="{A576268C-C42F-4B06-9294-9F0F9200002A}" type="pres">
      <dgm:prSet presAssocID="{092AF70E-C53D-4BD5-8476-EDD4717A94CB}" presName="node" presStyleLbl="node1" presStyleIdx="1" presStyleCnt="5">
        <dgm:presLayoutVars>
          <dgm:bulletEnabled val="1"/>
        </dgm:presLayoutVars>
      </dgm:prSet>
      <dgm:spPr/>
    </dgm:pt>
    <dgm:pt modelId="{53EE2C47-CCF4-426C-9F18-F78A3D2E9D80}" type="pres">
      <dgm:prSet presAssocID="{8A471590-B1CA-439F-A23D-4C6892114B1B}" presName="sibTrans" presStyleLbl="sibTrans2D1" presStyleIdx="1" presStyleCnt="4"/>
      <dgm:spPr/>
    </dgm:pt>
    <dgm:pt modelId="{04EBAB72-D9CA-4B35-BA29-2975967C442E}" type="pres">
      <dgm:prSet presAssocID="{8A471590-B1CA-439F-A23D-4C6892114B1B}" presName="connectorText" presStyleLbl="sibTrans2D1" presStyleIdx="1" presStyleCnt="4"/>
      <dgm:spPr/>
    </dgm:pt>
    <dgm:pt modelId="{CB6D7DE3-9361-4F01-9464-3CCC162A72BC}" type="pres">
      <dgm:prSet presAssocID="{DC67B94B-D875-4D86-9424-78A19A3567EF}" presName="node" presStyleLbl="node1" presStyleIdx="2" presStyleCnt="5">
        <dgm:presLayoutVars>
          <dgm:bulletEnabled val="1"/>
        </dgm:presLayoutVars>
      </dgm:prSet>
      <dgm:spPr/>
    </dgm:pt>
    <dgm:pt modelId="{34C1E208-117C-4871-BAE6-9DF73ABB1F15}" type="pres">
      <dgm:prSet presAssocID="{1FE71395-2459-4EC7-BE84-8487C5839707}" presName="sibTrans" presStyleLbl="sibTrans2D1" presStyleIdx="2" presStyleCnt="4"/>
      <dgm:spPr/>
    </dgm:pt>
    <dgm:pt modelId="{273DA588-71C7-4879-9827-DE0A76B3E543}" type="pres">
      <dgm:prSet presAssocID="{1FE71395-2459-4EC7-BE84-8487C5839707}" presName="connectorText" presStyleLbl="sibTrans2D1" presStyleIdx="2" presStyleCnt="4"/>
      <dgm:spPr/>
    </dgm:pt>
    <dgm:pt modelId="{D483D1AB-3402-43D3-A503-FB06A0625FCA}" type="pres">
      <dgm:prSet presAssocID="{40C65D74-91BE-401C-8335-A6258B80C54E}" presName="node" presStyleLbl="node1" presStyleIdx="3" presStyleCnt="5" custLinFactNeighborX="3761">
        <dgm:presLayoutVars>
          <dgm:bulletEnabled val="1"/>
        </dgm:presLayoutVars>
      </dgm:prSet>
      <dgm:spPr/>
    </dgm:pt>
    <dgm:pt modelId="{FD1BD7C1-6A4E-4818-BE19-8BC12095117C}" type="pres">
      <dgm:prSet presAssocID="{E291D34C-B32A-4604-97E3-5E7CFCEC5F64}" presName="sibTrans" presStyleLbl="sibTrans2D1" presStyleIdx="3" presStyleCnt="4"/>
      <dgm:spPr/>
    </dgm:pt>
    <dgm:pt modelId="{3E317D83-183B-43C2-BF46-766FEE1C1E6C}" type="pres">
      <dgm:prSet presAssocID="{E291D34C-B32A-4604-97E3-5E7CFCEC5F64}" presName="connectorText" presStyleLbl="sibTrans2D1" presStyleIdx="3" presStyleCnt="4"/>
      <dgm:spPr/>
    </dgm:pt>
    <dgm:pt modelId="{91E403EA-916F-4401-BB9D-31335A101B9C}" type="pres">
      <dgm:prSet presAssocID="{FC8A9B44-2D15-469A-A717-C84DD7A74D09}" presName="node" presStyleLbl="node1" presStyleIdx="4" presStyleCnt="5">
        <dgm:presLayoutVars>
          <dgm:bulletEnabled val="1"/>
        </dgm:presLayoutVars>
      </dgm:prSet>
      <dgm:spPr/>
    </dgm:pt>
  </dgm:ptLst>
  <dgm:cxnLst>
    <dgm:cxn modelId="{D863D730-DA99-4DFD-B343-1A677041D87C}" type="presOf" srcId="{340AE4DA-F521-4BE0-B27E-7CBF4FE5EBCE}" destId="{76BFCCB0-9600-4443-B7DD-B937E99C8EF7}" srcOrd="0" destOrd="0" presId="urn:microsoft.com/office/officeart/2005/8/layout/process1"/>
    <dgm:cxn modelId="{DED70E3D-EBCC-4A31-AA47-4BF0EF40DF95}" type="presOf" srcId="{FD8B6853-C598-4A72-A701-C9D336F7E949}" destId="{1C60525D-6A82-40BD-AC47-915C57E8813E}" srcOrd="0" destOrd="0" presId="urn:microsoft.com/office/officeart/2005/8/layout/process1"/>
    <dgm:cxn modelId="{8508265D-2EE0-4C79-AEAC-DDD8EADE1C1C}" srcId="{FD8B6853-C598-4A72-A701-C9D336F7E949}" destId="{DC67B94B-D875-4D86-9424-78A19A3567EF}" srcOrd="2" destOrd="0" parTransId="{7CF4F72E-0F52-4F38-A241-41A07E76FAB5}" sibTransId="{1FE71395-2459-4EC7-BE84-8487C5839707}"/>
    <dgm:cxn modelId="{70FCE569-33E2-4E07-81DC-531130D75894}" srcId="{FD8B6853-C598-4A72-A701-C9D336F7E949}" destId="{FC8A9B44-2D15-469A-A717-C84DD7A74D09}" srcOrd="4" destOrd="0" parTransId="{AD4E4EA7-A6C1-47BD-A538-978991E6E964}" sibTransId="{E61CA96F-E3DB-4F1D-A4E0-E9FD3396A76A}"/>
    <dgm:cxn modelId="{4509846A-67DF-4619-8D5F-C41CEB065451}" type="presOf" srcId="{DC67B94B-D875-4D86-9424-78A19A3567EF}" destId="{CB6D7DE3-9361-4F01-9464-3CCC162A72BC}" srcOrd="0" destOrd="0" presId="urn:microsoft.com/office/officeart/2005/8/layout/process1"/>
    <dgm:cxn modelId="{259DB86D-60C1-4C9E-9FCA-355B571F6868}" type="presOf" srcId="{79A2F1D8-B2D2-41FB-A026-61EBDB31D68E}" destId="{DABDB69B-1FBB-4A82-B949-582677798547}" srcOrd="0" destOrd="0" presId="urn:microsoft.com/office/officeart/2005/8/layout/process1"/>
    <dgm:cxn modelId="{9ED6BE88-3433-4124-9DDD-25E3D2827DF2}" type="presOf" srcId="{340AE4DA-F521-4BE0-B27E-7CBF4FE5EBCE}" destId="{1B40B37C-9CB6-4DEF-8EE4-D6576D533586}" srcOrd="1" destOrd="0" presId="urn:microsoft.com/office/officeart/2005/8/layout/process1"/>
    <dgm:cxn modelId="{C01BAB89-1919-466A-85F7-7CCFFC0C33DC}" srcId="{FD8B6853-C598-4A72-A701-C9D336F7E949}" destId="{092AF70E-C53D-4BD5-8476-EDD4717A94CB}" srcOrd="1" destOrd="0" parTransId="{E68028CB-73B3-4E5C-8D74-775C4C1460E2}" sibTransId="{8A471590-B1CA-439F-A23D-4C6892114B1B}"/>
    <dgm:cxn modelId="{0F859490-3338-4875-9455-660B771DA957}" type="presOf" srcId="{40C65D74-91BE-401C-8335-A6258B80C54E}" destId="{D483D1AB-3402-43D3-A503-FB06A0625FCA}" srcOrd="0" destOrd="0" presId="urn:microsoft.com/office/officeart/2005/8/layout/process1"/>
    <dgm:cxn modelId="{14D41C92-A1BD-4A98-8B22-58DC7928713F}" type="presOf" srcId="{FC8A9B44-2D15-469A-A717-C84DD7A74D09}" destId="{91E403EA-916F-4401-BB9D-31335A101B9C}" srcOrd="0" destOrd="0" presId="urn:microsoft.com/office/officeart/2005/8/layout/process1"/>
    <dgm:cxn modelId="{D8AF86A6-3E40-42E1-8AF6-0A3345B34142}" srcId="{FD8B6853-C598-4A72-A701-C9D336F7E949}" destId="{79A2F1D8-B2D2-41FB-A026-61EBDB31D68E}" srcOrd="0" destOrd="0" parTransId="{EFDCB7D3-FB86-4D2B-9FC5-1D76A2440D13}" sibTransId="{340AE4DA-F521-4BE0-B27E-7CBF4FE5EBCE}"/>
    <dgm:cxn modelId="{5C8D2EA8-3B7B-4B93-8EA3-313BC52DDD77}" type="presOf" srcId="{8A471590-B1CA-439F-A23D-4C6892114B1B}" destId="{53EE2C47-CCF4-426C-9F18-F78A3D2E9D80}" srcOrd="0" destOrd="0" presId="urn:microsoft.com/office/officeart/2005/8/layout/process1"/>
    <dgm:cxn modelId="{2F9D23B5-57E5-40F5-926C-FB829D672C8F}" type="presOf" srcId="{092AF70E-C53D-4BD5-8476-EDD4717A94CB}" destId="{A576268C-C42F-4B06-9294-9F0F9200002A}" srcOrd="0" destOrd="0" presId="urn:microsoft.com/office/officeart/2005/8/layout/process1"/>
    <dgm:cxn modelId="{FEA279C5-20CE-41F8-BA33-DD485F6F7D96}" type="presOf" srcId="{E291D34C-B32A-4604-97E3-5E7CFCEC5F64}" destId="{3E317D83-183B-43C2-BF46-766FEE1C1E6C}" srcOrd="1" destOrd="0" presId="urn:microsoft.com/office/officeart/2005/8/layout/process1"/>
    <dgm:cxn modelId="{D2BC3AC9-7291-4561-92C7-6EF3DD806DDC}" type="presOf" srcId="{1FE71395-2459-4EC7-BE84-8487C5839707}" destId="{273DA588-71C7-4879-9827-DE0A76B3E543}" srcOrd="1" destOrd="0" presId="urn:microsoft.com/office/officeart/2005/8/layout/process1"/>
    <dgm:cxn modelId="{30ABADE2-C418-4EE0-99C3-A5C76554AD95}" srcId="{FD8B6853-C598-4A72-A701-C9D336F7E949}" destId="{40C65D74-91BE-401C-8335-A6258B80C54E}" srcOrd="3" destOrd="0" parTransId="{9BAE7DA8-64A0-436F-9281-50A241F046A2}" sibTransId="{E291D34C-B32A-4604-97E3-5E7CFCEC5F64}"/>
    <dgm:cxn modelId="{6D4BCFE5-605A-4193-ACCA-0BD028DBAF32}" type="presOf" srcId="{8A471590-B1CA-439F-A23D-4C6892114B1B}" destId="{04EBAB72-D9CA-4B35-BA29-2975967C442E}" srcOrd="1" destOrd="0" presId="urn:microsoft.com/office/officeart/2005/8/layout/process1"/>
    <dgm:cxn modelId="{997578E9-CCF7-44EF-990C-7D8F2822023E}" type="presOf" srcId="{1FE71395-2459-4EC7-BE84-8487C5839707}" destId="{34C1E208-117C-4871-BAE6-9DF73ABB1F15}" srcOrd="0" destOrd="0" presId="urn:microsoft.com/office/officeart/2005/8/layout/process1"/>
    <dgm:cxn modelId="{C556B4F4-7701-4354-BBE4-D021FA72BEBF}" type="presOf" srcId="{E291D34C-B32A-4604-97E3-5E7CFCEC5F64}" destId="{FD1BD7C1-6A4E-4818-BE19-8BC12095117C}" srcOrd="0" destOrd="0" presId="urn:microsoft.com/office/officeart/2005/8/layout/process1"/>
    <dgm:cxn modelId="{B77B69DC-0C2A-44BC-9BFA-5DB0BA35E0CC}" type="presParOf" srcId="{1C60525D-6A82-40BD-AC47-915C57E8813E}" destId="{DABDB69B-1FBB-4A82-B949-582677798547}" srcOrd="0" destOrd="0" presId="urn:microsoft.com/office/officeart/2005/8/layout/process1"/>
    <dgm:cxn modelId="{37C6B7A7-0042-4117-9160-0B30FB9D1208}" type="presParOf" srcId="{1C60525D-6A82-40BD-AC47-915C57E8813E}" destId="{76BFCCB0-9600-4443-B7DD-B937E99C8EF7}" srcOrd="1" destOrd="0" presId="urn:microsoft.com/office/officeart/2005/8/layout/process1"/>
    <dgm:cxn modelId="{8BA3CF27-95BD-4AA9-B94C-4E79C02FC494}" type="presParOf" srcId="{76BFCCB0-9600-4443-B7DD-B937E99C8EF7}" destId="{1B40B37C-9CB6-4DEF-8EE4-D6576D533586}" srcOrd="0" destOrd="0" presId="urn:microsoft.com/office/officeart/2005/8/layout/process1"/>
    <dgm:cxn modelId="{BC30E14E-4558-432C-AF95-9FA7D906E75A}" type="presParOf" srcId="{1C60525D-6A82-40BD-AC47-915C57E8813E}" destId="{A576268C-C42F-4B06-9294-9F0F9200002A}" srcOrd="2" destOrd="0" presId="urn:microsoft.com/office/officeart/2005/8/layout/process1"/>
    <dgm:cxn modelId="{F02E2642-481E-4751-9176-06A2B15F6B31}" type="presParOf" srcId="{1C60525D-6A82-40BD-AC47-915C57E8813E}" destId="{53EE2C47-CCF4-426C-9F18-F78A3D2E9D80}" srcOrd="3" destOrd="0" presId="urn:microsoft.com/office/officeart/2005/8/layout/process1"/>
    <dgm:cxn modelId="{C748C979-AE40-49ED-8A19-B4CD7A855B42}" type="presParOf" srcId="{53EE2C47-CCF4-426C-9F18-F78A3D2E9D80}" destId="{04EBAB72-D9CA-4B35-BA29-2975967C442E}" srcOrd="0" destOrd="0" presId="urn:microsoft.com/office/officeart/2005/8/layout/process1"/>
    <dgm:cxn modelId="{08A078EC-5BF1-448F-BFD2-E0E9C9FBADAB}" type="presParOf" srcId="{1C60525D-6A82-40BD-AC47-915C57E8813E}" destId="{CB6D7DE3-9361-4F01-9464-3CCC162A72BC}" srcOrd="4" destOrd="0" presId="urn:microsoft.com/office/officeart/2005/8/layout/process1"/>
    <dgm:cxn modelId="{5F96952E-280C-41F4-8EF6-6ED6637ED0D8}" type="presParOf" srcId="{1C60525D-6A82-40BD-AC47-915C57E8813E}" destId="{34C1E208-117C-4871-BAE6-9DF73ABB1F15}" srcOrd="5" destOrd="0" presId="urn:microsoft.com/office/officeart/2005/8/layout/process1"/>
    <dgm:cxn modelId="{84C76307-4FBC-4434-8D85-3A4BCD9DAD26}" type="presParOf" srcId="{34C1E208-117C-4871-BAE6-9DF73ABB1F15}" destId="{273DA588-71C7-4879-9827-DE0A76B3E543}" srcOrd="0" destOrd="0" presId="urn:microsoft.com/office/officeart/2005/8/layout/process1"/>
    <dgm:cxn modelId="{0C9BD293-639C-4544-8869-41311CC0C912}" type="presParOf" srcId="{1C60525D-6A82-40BD-AC47-915C57E8813E}" destId="{D483D1AB-3402-43D3-A503-FB06A0625FCA}" srcOrd="6" destOrd="0" presId="urn:microsoft.com/office/officeart/2005/8/layout/process1"/>
    <dgm:cxn modelId="{4D0E55FD-9B36-4626-ABC7-579E321D1CC5}" type="presParOf" srcId="{1C60525D-6A82-40BD-AC47-915C57E8813E}" destId="{FD1BD7C1-6A4E-4818-BE19-8BC12095117C}" srcOrd="7" destOrd="0" presId="urn:microsoft.com/office/officeart/2005/8/layout/process1"/>
    <dgm:cxn modelId="{6E744B2E-49E8-406C-A047-0DAAC5274FDF}" type="presParOf" srcId="{FD1BD7C1-6A4E-4818-BE19-8BC12095117C}" destId="{3E317D83-183B-43C2-BF46-766FEE1C1E6C}" srcOrd="0" destOrd="0" presId="urn:microsoft.com/office/officeart/2005/8/layout/process1"/>
    <dgm:cxn modelId="{55879CF2-BDFB-4B78-A3AD-1D4260C5AB0F}" type="presParOf" srcId="{1C60525D-6A82-40BD-AC47-915C57E8813E}" destId="{91E403EA-916F-4401-BB9D-31335A101B9C}" srcOrd="8" destOrd="0" presId="urn:microsoft.com/office/officeart/2005/8/layout/process1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ABDB69B-1FBB-4A82-B949-582677798547}">
      <dsp:nvSpPr>
        <dsp:cNvPr id="0" name=""/>
        <dsp:cNvSpPr/>
      </dsp:nvSpPr>
      <dsp:spPr>
        <a:xfrm>
          <a:off x="3721" y="415056"/>
          <a:ext cx="1153717" cy="692230"/>
        </a:xfrm>
        <a:prstGeom prst="roundRect">
          <a:avLst>
            <a:gd name="adj" fmla="val 10000"/>
          </a:avLst>
        </a:prstGeom>
        <a:solidFill>
          <a:schemeClr val="accent5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1440" tIns="91440" rIns="91440" bIns="91440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kern="1200"/>
            <a:t>Étape 1</a:t>
          </a:r>
        </a:p>
      </dsp:txBody>
      <dsp:txXfrm>
        <a:off x="23996" y="435331"/>
        <a:ext cx="1113167" cy="651680"/>
      </dsp:txXfrm>
    </dsp:sp>
    <dsp:sp modelId="{76BFCCB0-9600-4443-B7DD-B937E99C8EF7}">
      <dsp:nvSpPr>
        <dsp:cNvPr id="0" name=""/>
        <dsp:cNvSpPr/>
      </dsp:nvSpPr>
      <dsp:spPr>
        <a:xfrm>
          <a:off x="1272810" y="618111"/>
          <a:ext cx="244588" cy="286121"/>
        </a:xfrm>
        <a:prstGeom prst="rightArrow">
          <a:avLst>
            <a:gd name="adj1" fmla="val 60000"/>
            <a:gd name="adj2" fmla="val 50000"/>
          </a:avLst>
        </a:prstGeom>
        <a:solidFill>
          <a:schemeClr val="accent5"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200" kern="1200"/>
        </a:p>
      </dsp:txBody>
      <dsp:txXfrm>
        <a:off x="1272810" y="675335"/>
        <a:ext cx="171212" cy="171673"/>
      </dsp:txXfrm>
    </dsp:sp>
    <dsp:sp modelId="{A576268C-C42F-4B06-9294-9F0F9200002A}">
      <dsp:nvSpPr>
        <dsp:cNvPr id="0" name=""/>
        <dsp:cNvSpPr/>
      </dsp:nvSpPr>
      <dsp:spPr>
        <a:xfrm>
          <a:off x="1618925" y="415056"/>
          <a:ext cx="1153717" cy="692230"/>
        </a:xfrm>
        <a:prstGeom prst="roundRect">
          <a:avLst>
            <a:gd name="adj" fmla="val 10000"/>
          </a:avLst>
        </a:prstGeom>
        <a:solidFill>
          <a:schemeClr val="accent5">
            <a:hueOff val="-1689636"/>
            <a:satOff val="-4355"/>
            <a:lumOff val="-2941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1440" tIns="91440" rIns="91440" bIns="91440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kern="1200"/>
            <a:t>Étape 2</a:t>
          </a:r>
        </a:p>
      </dsp:txBody>
      <dsp:txXfrm>
        <a:off x="1639200" y="435331"/>
        <a:ext cx="1113167" cy="651680"/>
      </dsp:txXfrm>
    </dsp:sp>
    <dsp:sp modelId="{53EE2C47-CCF4-426C-9F18-F78A3D2E9D80}">
      <dsp:nvSpPr>
        <dsp:cNvPr id="0" name=""/>
        <dsp:cNvSpPr/>
      </dsp:nvSpPr>
      <dsp:spPr>
        <a:xfrm>
          <a:off x="2888014" y="618111"/>
          <a:ext cx="244588" cy="286121"/>
        </a:xfrm>
        <a:prstGeom prst="rightArrow">
          <a:avLst>
            <a:gd name="adj1" fmla="val 60000"/>
            <a:gd name="adj2" fmla="val 50000"/>
          </a:avLst>
        </a:prstGeom>
        <a:solidFill>
          <a:schemeClr val="accent5">
            <a:hueOff val="-2252848"/>
            <a:satOff val="-5806"/>
            <a:lumOff val="-3922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200" kern="1200"/>
        </a:p>
      </dsp:txBody>
      <dsp:txXfrm>
        <a:off x="2888014" y="675335"/>
        <a:ext cx="171212" cy="171673"/>
      </dsp:txXfrm>
    </dsp:sp>
    <dsp:sp modelId="{CB6D7DE3-9361-4F01-9464-3CCC162A72BC}">
      <dsp:nvSpPr>
        <dsp:cNvPr id="0" name=""/>
        <dsp:cNvSpPr/>
      </dsp:nvSpPr>
      <dsp:spPr>
        <a:xfrm>
          <a:off x="3234129" y="415056"/>
          <a:ext cx="1153717" cy="692230"/>
        </a:xfrm>
        <a:prstGeom prst="roundRect">
          <a:avLst>
            <a:gd name="adj" fmla="val 10000"/>
          </a:avLst>
        </a:prstGeom>
        <a:solidFill>
          <a:schemeClr val="accent5">
            <a:hueOff val="-3379271"/>
            <a:satOff val="-8710"/>
            <a:lumOff val="-5883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1440" tIns="91440" rIns="91440" bIns="91440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kern="1200"/>
            <a:t>Étape 3</a:t>
          </a:r>
        </a:p>
      </dsp:txBody>
      <dsp:txXfrm>
        <a:off x="3254404" y="435331"/>
        <a:ext cx="1113167" cy="651680"/>
      </dsp:txXfrm>
    </dsp:sp>
    <dsp:sp modelId="{34C1E208-117C-4871-BAE6-9DF73ABB1F15}">
      <dsp:nvSpPr>
        <dsp:cNvPr id="0" name=""/>
        <dsp:cNvSpPr/>
      </dsp:nvSpPr>
      <dsp:spPr>
        <a:xfrm>
          <a:off x="4507557" y="618111"/>
          <a:ext cx="253786" cy="286121"/>
        </a:xfrm>
        <a:prstGeom prst="rightArrow">
          <a:avLst>
            <a:gd name="adj1" fmla="val 60000"/>
            <a:gd name="adj2" fmla="val 50000"/>
          </a:avLst>
        </a:prstGeom>
        <a:solidFill>
          <a:schemeClr val="accent5">
            <a:hueOff val="-4505695"/>
            <a:satOff val="-11613"/>
            <a:lumOff val="-7843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200" kern="1200"/>
        </a:p>
      </dsp:txBody>
      <dsp:txXfrm>
        <a:off x="4507557" y="675335"/>
        <a:ext cx="177650" cy="171673"/>
      </dsp:txXfrm>
    </dsp:sp>
    <dsp:sp modelId="{D483D1AB-3402-43D3-A503-FB06A0625FCA}">
      <dsp:nvSpPr>
        <dsp:cNvPr id="0" name=""/>
        <dsp:cNvSpPr/>
      </dsp:nvSpPr>
      <dsp:spPr>
        <a:xfrm>
          <a:off x="4866689" y="415056"/>
          <a:ext cx="1153717" cy="692230"/>
        </a:xfrm>
        <a:prstGeom prst="roundRect">
          <a:avLst>
            <a:gd name="adj" fmla="val 10000"/>
          </a:avLst>
        </a:prstGeom>
        <a:solidFill>
          <a:schemeClr val="accent5">
            <a:hueOff val="-5068907"/>
            <a:satOff val="-13064"/>
            <a:lumOff val="-8824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1440" tIns="91440" rIns="91440" bIns="91440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kern="1200"/>
            <a:t>Étape 4</a:t>
          </a:r>
        </a:p>
      </dsp:txBody>
      <dsp:txXfrm>
        <a:off x="4886964" y="435331"/>
        <a:ext cx="1113167" cy="651680"/>
      </dsp:txXfrm>
    </dsp:sp>
    <dsp:sp modelId="{FD1BD7C1-6A4E-4818-BE19-8BC12095117C}">
      <dsp:nvSpPr>
        <dsp:cNvPr id="0" name=""/>
        <dsp:cNvSpPr/>
      </dsp:nvSpPr>
      <dsp:spPr>
        <a:xfrm>
          <a:off x="6131439" y="618111"/>
          <a:ext cx="235389" cy="286121"/>
        </a:xfrm>
        <a:prstGeom prst="rightArrow">
          <a:avLst>
            <a:gd name="adj1" fmla="val 60000"/>
            <a:gd name="adj2" fmla="val 50000"/>
          </a:avLst>
        </a:prstGeom>
        <a:solidFill>
          <a:schemeClr val="accent5">
            <a:hueOff val="-6758543"/>
            <a:satOff val="-17419"/>
            <a:lumOff val="-11765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200" kern="1200"/>
        </a:p>
      </dsp:txBody>
      <dsp:txXfrm>
        <a:off x="6131439" y="675335"/>
        <a:ext cx="164772" cy="171673"/>
      </dsp:txXfrm>
    </dsp:sp>
    <dsp:sp modelId="{91E403EA-916F-4401-BB9D-31335A101B9C}">
      <dsp:nvSpPr>
        <dsp:cNvPr id="0" name=""/>
        <dsp:cNvSpPr/>
      </dsp:nvSpPr>
      <dsp:spPr>
        <a:xfrm>
          <a:off x="6464537" y="415056"/>
          <a:ext cx="1153717" cy="692230"/>
        </a:xfrm>
        <a:prstGeom prst="roundRect">
          <a:avLst>
            <a:gd name="adj" fmla="val 10000"/>
          </a:avLst>
        </a:prstGeom>
        <a:solidFill>
          <a:schemeClr val="accent5">
            <a:hueOff val="-6758543"/>
            <a:satOff val="-17419"/>
            <a:lumOff val="-11765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1440" tIns="91440" rIns="91440" bIns="91440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kern="1200"/>
            <a:t>Étape 5</a:t>
          </a:r>
        </a:p>
      </dsp:txBody>
      <dsp:txXfrm>
        <a:off x="6484812" y="435331"/>
        <a:ext cx="1113167" cy="65168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1">
  <dgm:title val=""/>
  <dgm:desc val=""/>
  <dgm:catLst>
    <dgm:cat type="process" pri="1000"/>
    <dgm:cat type="convert" pri="1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ptType="node" refType="w"/>
      <dgm:constr type="h" for="ch" ptType="node" op="equ"/>
      <dgm:constr type="primFontSz" for="ch" ptType="node" op="equ" val="65"/>
      <dgm:constr type="w" for="ch" ptType="sibTrans" refType="w" refFor="ch" refPtType="node" op="equ" fact="0.4"/>
      <dgm:constr type="h" for="ch" ptType="sibTrans" op="equ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alg type="tx"/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h" refType="w" fact="0.6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18" fact="NaN" max="NaN"/>
          <dgm:rule type="h" val="NaN" fact="1.5" max="NaN"/>
          <dgm:rule type="primFontSz" val="5" fact="NaN" max="NaN"/>
          <dgm:rule type="h" val="INF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ectorText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Data" Target="../diagrams/data1.xml"/><Relationship Id="rId7" Type="http://schemas.microsoft.com/office/2007/relationships/diagramDrawing" Target="../diagrams/drawing1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diagramColors" Target="../diagrams/colors1.xml"/><Relationship Id="rId5" Type="http://schemas.openxmlformats.org/officeDocument/2006/relationships/diagramQuickStyle" Target="../diagrams/quickStyle1.xml"/><Relationship Id="rId4" Type="http://schemas.openxmlformats.org/officeDocument/2006/relationships/diagramLayout" Target="../diagrams/layou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607574</xdr:colOff>
      <xdr:row>8</xdr:row>
      <xdr:rowOff>176127</xdr:rowOff>
    </xdr:from>
    <xdr:to>
      <xdr:col>9</xdr:col>
      <xdr:colOff>160228</xdr:colOff>
      <xdr:row>14</xdr:row>
      <xdr:rowOff>13788</xdr:rowOff>
    </xdr:to>
    <xdr:grpSp>
      <xdr:nvGrpSpPr>
        <xdr:cNvPr id="40" name="Groupe 39">
          <a:extLst>
            <a:ext uri="{FF2B5EF4-FFF2-40B4-BE49-F238E27FC236}">
              <a16:creationId xmlns:a16="http://schemas.microsoft.com/office/drawing/2014/main" id="{4644AF22-B01C-48C2-9215-FB395868B714}"/>
            </a:ext>
          </a:extLst>
        </xdr:cNvPr>
        <xdr:cNvGrpSpPr/>
      </xdr:nvGrpSpPr>
      <xdr:grpSpPr>
        <a:xfrm>
          <a:off x="607574" y="1919202"/>
          <a:ext cx="7182179" cy="1247361"/>
          <a:chOff x="437166" y="311369"/>
          <a:chExt cx="6410654" cy="1245704"/>
        </a:xfrm>
      </xdr:grpSpPr>
      <xdr:grpSp>
        <xdr:nvGrpSpPr>
          <xdr:cNvPr id="27" name="Groupe 26">
            <a:extLst>
              <a:ext uri="{FF2B5EF4-FFF2-40B4-BE49-F238E27FC236}">
                <a16:creationId xmlns:a16="http://schemas.microsoft.com/office/drawing/2014/main" id="{7FAB61AE-82D4-4540-9EB7-8E56BC1A2FF0}"/>
              </a:ext>
            </a:extLst>
          </xdr:cNvPr>
          <xdr:cNvGrpSpPr/>
        </xdr:nvGrpSpPr>
        <xdr:grpSpPr>
          <a:xfrm>
            <a:off x="437166" y="311369"/>
            <a:ext cx="1323318" cy="533400"/>
            <a:chOff x="752475" y="495300"/>
            <a:chExt cx="1323318" cy="533400"/>
          </a:xfrm>
        </xdr:grpSpPr>
        <xdr:sp macro="" textlink="">
          <xdr:nvSpPr>
            <xdr:cNvPr id="2" name="Rectangle : coins arrondis 1">
              <a:extLst>
                <a:ext uri="{FF2B5EF4-FFF2-40B4-BE49-F238E27FC236}">
                  <a16:creationId xmlns:a16="http://schemas.microsoft.com/office/drawing/2014/main" id="{DC705D14-C51B-493C-A63F-0390ECCEBD52}"/>
                </a:ext>
              </a:extLst>
            </xdr:cNvPr>
            <xdr:cNvSpPr/>
          </xdr:nvSpPr>
          <xdr:spPr>
            <a:xfrm>
              <a:off x="752475" y="495300"/>
              <a:ext cx="971550" cy="533400"/>
            </a:xfrm>
            <a:prstGeom prst="roundRect">
              <a:avLst/>
            </a:prstGeom>
          </xdr:spPr>
          <xdr:style>
            <a:lnRef idx="0">
              <a:schemeClr val="accent5"/>
            </a:lnRef>
            <a:fillRef idx="3">
              <a:schemeClr val="accent5"/>
            </a:fillRef>
            <a:effectRef idx="3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fr-FR" sz="1100"/>
                <a:t>Etape 1</a:t>
              </a:r>
            </a:p>
          </xdr:txBody>
        </xdr:sp>
        <xdr:cxnSp macro="">
          <xdr:nvCxnSpPr>
            <xdr:cNvPr id="4" name="Connecteur droit avec flèche 3">
              <a:extLst>
                <a:ext uri="{FF2B5EF4-FFF2-40B4-BE49-F238E27FC236}">
                  <a16:creationId xmlns:a16="http://schemas.microsoft.com/office/drawing/2014/main" id="{A792896D-B3A6-41F5-8D36-4C22A4DD8117}"/>
                </a:ext>
              </a:extLst>
            </xdr:cNvPr>
            <xdr:cNvCxnSpPr>
              <a:stCxn id="2" idx="3"/>
            </xdr:cNvCxnSpPr>
          </xdr:nvCxnSpPr>
          <xdr:spPr>
            <a:xfrm>
              <a:off x="1724025" y="762000"/>
              <a:ext cx="351768" cy="0"/>
            </a:xfrm>
            <a:prstGeom prst="straightConnector1">
              <a:avLst/>
            </a:prstGeom>
            <a:ln w="19050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8" name="Groupe 27">
            <a:extLst>
              <a:ext uri="{FF2B5EF4-FFF2-40B4-BE49-F238E27FC236}">
                <a16:creationId xmlns:a16="http://schemas.microsoft.com/office/drawing/2014/main" id="{BF2AD00C-9B31-43CA-9ED9-9E51EC179C40}"/>
              </a:ext>
            </a:extLst>
          </xdr:cNvPr>
          <xdr:cNvGrpSpPr/>
        </xdr:nvGrpSpPr>
        <xdr:grpSpPr>
          <a:xfrm>
            <a:off x="1796942" y="311369"/>
            <a:ext cx="1323318" cy="1245704"/>
            <a:chOff x="752475" y="495300"/>
            <a:chExt cx="1323318" cy="1245704"/>
          </a:xfrm>
        </xdr:grpSpPr>
        <xdr:sp macro="" textlink="">
          <xdr:nvSpPr>
            <xdr:cNvPr id="29" name="Rectangle : coins arrondis 28">
              <a:extLst>
                <a:ext uri="{FF2B5EF4-FFF2-40B4-BE49-F238E27FC236}">
                  <a16:creationId xmlns:a16="http://schemas.microsoft.com/office/drawing/2014/main" id="{0F1C48D5-1D2A-4ADD-ABA5-B87A3317AC33}"/>
                </a:ext>
              </a:extLst>
            </xdr:cNvPr>
            <xdr:cNvSpPr/>
          </xdr:nvSpPr>
          <xdr:spPr>
            <a:xfrm>
              <a:off x="752475" y="495300"/>
              <a:ext cx="971550" cy="533400"/>
            </a:xfrm>
            <a:prstGeom prst="roundRect">
              <a:avLst/>
            </a:prstGeom>
          </xdr:spPr>
          <xdr:style>
            <a:lnRef idx="0">
              <a:schemeClr val="accent2"/>
            </a:lnRef>
            <a:fillRef idx="3">
              <a:schemeClr val="accent2"/>
            </a:fillRef>
            <a:effectRef idx="3">
              <a:schemeClr val="accent2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fr-FR" sz="1100"/>
                <a:t>Etape 2</a:t>
              </a:r>
            </a:p>
          </xdr:txBody>
        </xdr:sp>
        <xdr:cxnSp macro="">
          <xdr:nvCxnSpPr>
            <xdr:cNvPr id="30" name="Connecteur droit avec flèche 29">
              <a:extLst>
                <a:ext uri="{FF2B5EF4-FFF2-40B4-BE49-F238E27FC236}">
                  <a16:creationId xmlns:a16="http://schemas.microsoft.com/office/drawing/2014/main" id="{30B794AA-623A-43B3-8CA0-0225CE7E27C2}"/>
                </a:ext>
              </a:extLst>
            </xdr:cNvPr>
            <xdr:cNvCxnSpPr>
              <a:stCxn id="29" idx="3"/>
            </xdr:cNvCxnSpPr>
          </xdr:nvCxnSpPr>
          <xdr:spPr>
            <a:xfrm>
              <a:off x="1724025" y="762000"/>
              <a:ext cx="351768" cy="0"/>
            </a:xfrm>
            <a:prstGeom prst="straightConnector1">
              <a:avLst/>
            </a:prstGeom>
            <a:ln w="19050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9" name="Rectangle : coins arrondis 38">
              <a:extLst>
                <a:ext uri="{FF2B5EF4-FFF2-40B4-BE49-F238E27FC236}">
                  <a16:creationId xmlns:a16="http://schemas.microsoft.com/office/drawing/2014/main" id="{82DD6A13-55F2-4D4B-9206-965D3A0299B1}"/>
                </a:ext>
              </a:extLst>
            </xdr:cNvPr>
            <xdr:cNvSpPr/>
          </xdr:nvSpPr>
          <xdr:spPr>
            <a:xfrm>
              <a:off x="752475" y="1207604"/>
              <a:ext cx="971550" cy="533400"/>
            </a:xfrm>
            <a:prstGeom prst="roundRect">
              <a:avLst/>
            </a:prstGeom>
          </xdr:spPr>
          <xdr:style>
            <a:lnRef idx="0">
              <a:schemeClr val="accent2"/>
            </a:lnRef>
            <a:fillRef idx="3">
              <a:schemeClr val="accent2"/>
            </a:fillRef>
            <a:effectRef idx="3">
              <a:schemeClr val="accent2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fr-FR" sz="1100"/>
                <a:t>Etape 2b</a:t>
              </a:r>
            </a:p>
          </xdr:txBody>
        </xdr:sp>
        <xdr:cxnSp macro="">
          <xdr:nvCxnSpPr>
            <xdr:cNvPr id="41" name="Connecteur droit avec flèche 40">
              <a:extLst>
                <a:ext uri="{FF2B5EF4-FFF2-40B4-BE49-F238E27FC236}">
                  <a16:creationId xmlns:a16="http://schemas.microsoft.com/office/drawing/2014/main" id="{348C583E-B123-4D85-8804-AE028BCC4586}"/>
                </a:ext>
              </a:extLst>
            </xdr:cNvPr>
            <xdr:cNvCxnSpPr>
              <a:stCxn id="39" idx="3"/>
            </xdr:cNvCxnSpPr>
          </xdr:nvCxnSpPr>
          <xdr:spPr>
            <a:xfrm>
              <a:off x="1724025" y="1474304"/>
              <a:ext cx="351768" cy="0"/>
            </a:xfrm>
            <a:prstGeom prst="straightConnector1">
              <a:avLst/>
            </a:prstGeom>
            <a:ln w="19050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1" name="Groupe 30">
            <a:extLst>
              <a:ext uri="{FF2B5EF4-FFF2-40B4-BE49-F238E27FC236}">
                <a16:creationId xmlns:a16="http://schemas.microsoft.com/office/drawing/2014/main" id="{D4C94A39-4443-4565-A801-11CB9E33B906}"/>
              </a:ext>
            </a:extLst>
          </xdr:cNvPr>
          <xdr:cNvGrpSpPr/>
        </xdr:nvGrpSpPr>
        <xdr:grpSpPr>
          <a:xfrm>
            <a:off x="3156718" y="311369"/>
            <a:ext cx="1359776" cy="1245704"/>
            <a:chOff x="752475" y="495300"/>
            <a:chExt cx="1359776" cy="1245704"/>
          </a:xfrm>
        </xdr:grpSpPr>
        <xdr:sp macro="" textlink="">
          <xdr:nvSpPr>
            <xdr:cNvPr id="32" name="Rectangle : coins arrondis 31">
              <a:extLst>
                <a:ext uri="{FF2B5EF4-FFF2-40B4-BE49-F238E27FC236}">
                  <a16:creationId xmlns:a16="http://schemas.microsoft.com/office/drawing/2014/main" id="{1E54D57D-2EB1-4D93-A1DD-73176D6758BC}"/>
                </a:ext>
              </a:extLst>
            </xdr:cNvPr>
            <xdr:cNvSpPr/>
          </xdr:nvSpPr>
          <xdr:spPr>
            <a:xfrm>
              <a:off x="752475" y="495300"/>
              <a:ext cx="971550" cy="533400"/>
            </a:xfrm>
            <a:prstGeom prst="roundRect">
              <a:avLst/>
            </a:prstGeom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fr-FR" sz="1100"/>
                <a:t>Etape 3</a:t>
              </a:r>
            </a:p>
          </xdr:txBody>
        </xdr:sp>
        <xdr:cxnSp macro="">
          <xdr:nvCxnSpPr>
            <xdr:cNvPr id="33" name="Connecteur droit avec flèche 32">
              <a:extLst>
                <a:ext uri="{FF2B5EF4-FFF2-40B4-BE49-F238E27FC236}">
                  <a16:creationId xmlns:a16="http://schemas.microsoft.com/office/drawing/2014/main" id="{F5EED72C-067A-44A3-97D2-EC73B0E565C6}"/>
                </a:ext>
              </a:extLst>
            </xdr:cNvPr>
            <xdr:cNvCxnSpPr>
              <a:stCxn id="32" idx="3"/>
              <a:endCxn id="35" idx="1"/>
            </xdr:cNvCxnSpPr>
          </xdr:nvCxnSpPr>
          <xdr:spPr>
            <a:xfrm>
              <a:off x="1724025" y="762000"/>
              <a:ext cx="388226" cy="0"/>
            </a:xfrm>
            <a:prstGeom prst="straightConnector1">
              <a:avLst/>
            </a:prstGeom>
            <a:ln w="19050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2" name="Rectangle : coins arrondis 41">
              <a:extLst>
                <a:ext uri="{FF2B5EF4-FFF2-40B4-BE49-F238E27FC236}">
                  <a16:creationId xmlns:a16="http://schemas.microsoft.com/office/drawing/2014/main" id="{6192CCC4-A7C2-4F1F-A21D-2C8831A38AB4}"/>
                </a:ext>
              </a:extLst>
            </xdr:cNvPr>
            <xdr:cNvSpPr/>
          </xdr:nvSpPr>
          <xdr:spPr>
            <a:xfrm>
              <a:off x="752475" y="1207604"/>
              <a:ext cx="971550" cy="533400"/>
            </a:xfrm>
            <a:prstGeom prst="roundRect">
              <a:avLst/>
            </a:prstGeom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fr-FR" sz="1100"/>
                <a:t>Etape 3b</a:t>
              </a:r>
            </a:p>
          </xdr:txBody>
        </xdr:sp>
      </xdr:grpSp>
      <xdr:grpSp>
        <xdr:nvGrpSpPr>
          <xdr:cNvPr id="34" name="Groupe 33">
            <a:extLst>
              <a:ext uri="{FF2B5EF4-FFF2-40B4-BE49-F238E27FC236}">
                <a16:creationId xmlns:a16="http://schemas.microsoft.com/office/drawing/2014/main" id="{192B4267-F403-43CC-90F6-A75CF3505CA7}"/>
              </a:ext>
            </a:extLst>
          </xdr:cNvPr>
          <xdr:cNvGrpSpPr/>
        </xdr:nvGrpSpPr>
        <xdr:grpSpPr>
          <a:xfrm>
            <a:off x="4516494" y="311369"/>
            <a:ext cx="1323318" cy="533400"/>
            <a:chOff x="752475" y="495300"/>
            <a:chExt cx="1323318" cy="533400"/>
          </a:xfrm>
        </xdr:grpSpPr>
        <xdr:sp macro="" textlink="">
          <xdr:nvSpPr>
            <xdr:cNvPr id="35" name="Rectangle : coins arrondis 34">
              <a:extLst>
                <a:ext uri="{FF2B5EF4-FFF2-40B4-BE49-F238E27FC236}">
                  <a16:creationId xmlns:a16="http://schemas.microsoft.com/office/drawing/2014/main" id="{C61931ED-2FD0-4AB2-BED8-090FAFBE7B06}"/>
                </a:ext>
              </a:extLst>
            </xdr:cNvPr>
            <xdr:cNvSpPr/>
          </xdr:nvSpPr>
          <xdr:spPr>
            <a:xfrm>
              <a:off x="752475" y="495300"/>
              <a:ext cx="971550" cy="533400"/>
            </a:xfrm>
            <a:prstGeom prst="roundRect">
              <a:avLst/>
            </a:prstGeom>
          </xdr:spPr>
          <xdr:style>
            <a:lnRef idx="0">
              <a:schemeClr val="accent3"/>
            </a:lnRef>
            <a:fillRef idx="3">
              <a:schemeClr val="accent3"/>
            </a:fillRef>
            <a:effectRef idx="3">
              <a:schemeClr val="accent3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fr-FR" sz="1100"/>
                <a:t>Etape 4</a:t>
              </a:r>
            </a:p>
          </xdr:txBody>
        </xdr:sp>
        <xdr:cxnSp macro="">
          <xdr:nvCxnSpPr>
            <xdr:cNvPr id="36" name="Connecteur droit avec flèche 35">
              <a:extLst>
                <a:ext uri="{FF2B5EF4-FFF2-40B4-BE49-F238E27FC236}">
                  <a16:creationId xmlns:a16="http://schemas.microsoft.com/office/drawing/2014/main" id="{B1035BC2-9047-4338-B025-971ABECE7D65}"/>
                </a:ext>
              </a:extLst>
            </xdr:cNvPr>
            <xdr:cNvCxnSpPr>
              <a:stCxn id="35" idx="3"/>
            </xdr:cNvCxnSpPr>
          </xdr:nvCxnSpPr>
          <xdr:spPr>
            <a:xfrm>
              <a:off x="1724025" y="762000"/>
              <a:ext cx="351768" cy="0"/>
            </a:xfrm>
            <a:prstGeom prst="straightConnector1">
              <a:avLst/>
            </a:prstGeom>
            <a:ln w="19050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8" name="Rectangle : coins arrondis 37">
            <a:extLst>
              <a:ext uri="{FF2B5EF4-FFF2-40B4-BE49-F238E27FC236}">
                <a16:creationId xmlns:a16="http://schemas.microsoft.com/office/drawing/2014/main" id="{3E629FDF-83BD-4CD3-A997-DA06327F4AC5}"/>
              </a:ext>
            </a:extLst>
          </xdr:cNvPr>
          <xdr:cNvSpPr/>
        </xdr:nvSpPr>
        <xdr:spPr>
          <a:xfrm>
            <a:off x="5876270" y="311369"/>
            <a:ext cx="971550" cy="533400"/>
          </a:xfrm>
          <a:prstGeom prst="roundRect">
            <a:avLst/>
          </a:prstGeom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100"/>
              <a:t>Etape 5</a:t>
            </a:r>
          </a:p>
        </xdr:txBody>
      </xdr:sp>
    </xdr:grpSp>
    <xdr:clientData/>
  </xdr:twoCellAnchor>
  <xdr:twoCellAnchor>
    <xdr:from>
      <xdr:col>0</xdr:col>
      <xdr:colOff>0</xdr:colOff>
      <xdr:row>18</xdr:row>
      <xdr:rowOff>94130</xdr:rowOff>
    </xdr:from>
    <xdr:to>
      <xdr:col>10</xdr:col>
      <xdr:colOff>0</xdr:colOff>
      <xdr:row>38</xdr:row>
      <xdr:rowOff>40566</xdr:rowOff>
    </xdr:to>
    <xdr:grpSp>
      <xdr:nvGrpSpPr>
        <xdr:cNvPr id="53" name="Groupe 52">
          <a:extLst>
            <a:ext uri="{FF2B5EF4-FFF2-40B4-BE49-F238E27FC236}">
              <a16:creationId xmlns:a16="http://schemas.microsoft.com/office/drawing/2014/main" id="{7E6A71B0-08DB-4741-A43A-062B5432136D}"/>
            </a:ext>
          </a:extLst>
        </xdr:cNvPr>
        <xdr:cNvGrpSpPr/>
      </xdr:nvGrpSpPr>
      <xdr:grpSpPr>
        <a:xfrm>
          <a:off x="0" y="4237505"/>
          <a:ext cx="8477250" cy="3756436"/>
          <a:chOff x="2682128" y="1875865"/>
          <a:chExt cx="7294320" cy="3745230"/>
        </a:xfrm>
      </xdr:grpSpPr>
      <xdr:graphicFrame macro="">
        <xdr:nvGraphicFramePr>
          <xdr:cNvPr id="50" name="Graphique 49">
            <a:extLst>
              <a:ext uri="{FF2B5EF4-FFF2-40B4-BE49-F238E27FC236}">
                <a16:creationId xmlns:a16="http://schemas.microsoft.com/office/drawing/2014/main" id="{2C61E7DE-C4C8-4527-9049-CE70E3ABDAD5}"/>
              </a:ext>
            </a:extLst>
          </xdr:cNvPr>
          <xdr:cNvGraphicFramePr>
            <a:graphicFrameLocks/>
          </xdr:cNvGraphicFramePr>
        </xdr:nvGraphicFramePr>
        <xdr:xfrm>
          <a:off x="2682128" y="1875865"/>
          <a:ext cx="7294320" cy="37452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1" name="Bulle narrative : rectangle 50">
            <a:extLst>
              <a:ext uri="{FF2B5EF4-FFF2-40B4-BE49-F238E27FC236}">
                <a16:creationId xmlns:a16="http://schemas.microsoft.com/office/drawing/2014/main" id="{9A283E7C-659D-4439-80D4-E58A82AC0D8D}"/>
              </a:ext>
            </a:extLst>
          </xdr:cNvPr>
          <xdr:cNvSpPr/>
        </xdr:nvSpPr>
        <xdr:spPr>
          <a:xfrm>
            <a:off x="7936006" y="3481667"/>
            <a:ext cx="1588994" cy="843804"/>
          </a:xfrm>
          <a:prstGeom prst="wedgeRectCallout">
            <a:avLst>
              <a:gd name="adj1" fmla="val -97837"/>
              <a:gd name="adj2" fmla="val 45795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1100" b="1">
                <a:solidFill>
                  <a:schemeClr val="accent2"/>
                </a:solidFill>
              </a:rPr>
              <a:t>RQ : Inclus</a:t>
            </a:r>
            <a:r>
              <a:rPr lang="fr-FR" sz="1100" b="1" baseline="0">
                <a:solidFill>
                  <a:schemeClr val="accent2"/>
                </a:solidFill>
              </a:rPr>
              <a:t> les managers des équipes de production</a:t>
            </a:r>
            <a:endParaRPr lang="fr-FR" sz="1100" b="1">
              <a:solidFill>
                <a:schemeClr val="accent2"/>
              </a:solidFill>
            </a:endParaRPr>
          </a:p>
        </xdr:txBody>
      </xdr:sp>
      <xdr:sp macro="" textlink="">
        <xdr:nvSpPr>
          <xdr:cNvPr id="52" name="Bulle narrative : rectangle 51">
            <a:extLst>
              <a:ext uri="{FF2B5EF4-FFF2-40B4-BE49-F238E27FC236}">
                <a16:creationId xmlns:a16="http://schemas.microsoft.com/office/drawing/2014/main" id="{1C27F9DF-C4D8-47DA-84E4-8145048EBB3C}"/>
              </a:ext>
            </a:extLst>
          </xdr:cNvPr>
          <xdr:cNvSpPr/>
        </xdr:nvSpPr>
        <xdr:spPr>
          <a:xfrm>
            <a:off x="2745441" y="3785780"/>
            <a:ext cx="1602442" cy="438838"/>
          </a:xfrm>
          <a:prstGeom prst="wedgeRectCallout">
            <a:avLst>
              <a:gd name="adj1" fmla="val 107566"/>
              <a:gd name="adj2" fmla="val -97869"/>
            </a:avLst>
          </a:prstGeom>
          <a:ln w="38100">
            <a:solidFill>
              <a:srgbClr val="66CCFF"/>
            </a:solidFill>
          </a:ln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1100" b="1">
                <a:solidFill>
                  <a:schemeClr val="tx1"/>
                </a:solidFill>
              </a:rPr>
              <a:t>R&amp;D,</a:t>
            </a:r>
            <a:r>
              <a:rPr lang="fr-FR" sz="1100" b="1" baseline="0">
                <a:solidFill>
                  <a:schemeClr val="tx1"/>
                </a:solidFill>
              </a:rPr>
              <a:t> qualité, RH, direction...</a:t>
            </a:r>
            <a:endParaRPr lang="fr-FR" sz="1100" b="1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</xdr:col>
      <xdr:colOff>8770</xdr:colOff>
      <xdr:row>39</xdr:row>
      <xdr:rowOff>70161</xdr:rowOff>
    </xdr:from>
    <xdr:to>
      <xdr:col>8</xdr:col>
      <xdr:colOff>165164</xdr:colOff>
      <xdr:row>47</xdr:row>
      <xdr:rowOff>94520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0DFBE148-27DF-4BC2-859C-06E472BDF494}"/>
            </a:ext>
          </a:extLst>
        </xdr:cNvPr>
        <xdr:cNvGrpSpPr/>
      </xdr:nvGrpSpPr>
      <xdr:grpSpPr>
        <a:xfrm>
          <a:off x="856495" y="8214036"/>
          <a:ext cx="6090469" cy="1548359"/>
          <a:chOff x="829236" y="6071641"/>
          <a:chExt cx="5490394" cy="1548359"/>
        </a:xfrm>
      </xdr:grpSpPr>
      <xdr:pic>
        <xdr:nvPicPr>
          <xdr:cNvPr id="60" name="Image 59">
            <a:extLst>
              <a:ext uri="{FF2B5EF4-FFF2-40B4-BE49-F238E27FC236}">
                <a16:creationId xmlns:a16="http://schemas.microsoft.com/office/drawing/2014/main" id="{7C4406A1-86C8-422D-8BE5-119C14C330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29236" y="6071641"/>
            <a:ext cx="2542857" cy="628571"/>
          </a:xfrm>
          <a:prstGeom prst="rect">
            <a:avLst/>
          </a:prstGeom>
        </xdr:spPr>
      </xdr:pic>
      <xdr:sp macro="" textlink="">
        <xdr:nvSpPr>
          <xdr:cNvPr id="71" name="Organigramme : Procédé 70">
            <a:extLst>
              <a:ext uri="{FF2B5EF4-FFF2-40B4-BE49-F238E27FC236}">
                <a16:creationId xmlns:a16="http://schemas.microsoft.com/office/drawing/2014/main" id="{68A021BB-1A3D-454E-A084-B8EEBBB5AAEB}"/>
              </a:ext>
            </a:extLst>
          </xdr:cNvPr>
          <xdr:cNvSpPr/>
        </xdr:nvSpPr>
        <xdr:spPr>
          <a:xfrm>
            <a:off x="2269434" y="7131326"/>
            <a:ext cx="1946413" cy="488674"/>
          </a:xfrm>
          <a:prstGeom prst="flowChartProcess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100"/>
              <a:t>1</a:t>
            </a:r>
            <a:r>
              <a:rPr lang="fr-FR" sz="1100" baseline="0"/>
              <a:t> - Mettre à jour les données</a:t>
            </a:r>
            <a:endParaRPr lang="fr-FR" sz="1100"/>
          </a:p>
        </xdr:txBody>
      </xdr:sp>
      <xdr:sp macro="" textlink="">
        <xdr:nvSpPr>
          <xdr:cNvPr id="72" name="Organigramme : Procédé 71">
            <a:extLst>
              <a:ext uri="{FF2B5EF4-FFF2-40B4-BE49-F238E27FC236}">
                <a16:creationId xmlns:a16="http://schemas.microsoft.com/office/drawing/2014/main" id="{D5068839-B618-4830-8606-196488867C3C}"/>
              </a:ext>
            </a:extLst>
          </xdr:cNvPr>
          <xdr:cNvSpPr/>
        </xdr:nvSpPr>
        <xdr:spPr>
          <a:xfrm>
            <a:off x="4373217" y="7131326"/>
            <a:ext cx="1946413" cy="488674"/>
          </a:xfrm>
          <a:prstGeom prst="flowChartProcess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100" baseline="0"/>
              <a:t>2 - Données actualisées dans cet onglet</a:t>
            </a:r>
            <a:endParaRPr lang="fr-FR" sz="1100"/>
          </a:p>
        </xdr:txBody>
      </xdr:sp>
      <xdr:cxnSp macro="">
        <xdr:nvCxnSpPr>
          <xdr:cNvPr id="77" name="Connecteur droit 76">
            <a:extLst>
              <a:ext uri="{FF2B5EF4-FFF2-40B4-BE49-F238E27FC236}">
                <a16:creationId xmlns:a16="http://schemas.microsoft.com/office/drawing/2014/main" id="{6CAC0FC9-7CE4-4BDC-B61D-8493CCA083E7}"/>
              </a:ext>
            </a:extLst>
          </xdr:cNvPr>
          <xdr:cNvCxnSpPr/>
        </xdr:nvCxnSpPr>
        <xdr:spPr>
          <a:xfrm flipH="1" flipV="1">
            <a:off x="1805609" y="6526696"/>
            <a:ext cx="803414" cy="596348"/>
          </a:xfrm>
          <a:prstGeom prst="line">
            <a:avLst/>
          </a:prstGeom>
          <a:ln>
            <a:tailEnd type="oval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78" name="Connecteur droit 77">
            <a:extLst>
              <a:ext uri="{FF2B5EF4-FFF2-40B4-BE49-F238E27FC236}">
                <a16:creationId xmlns:a16="http://schemas.microsoft.com/office/drawing/2014/main" id="{8230C490-783E-4167-B10E-A7316A127870}"/>
              </a:ext>
            </a:extLst>
          </xdr:cNvPr>
          <xdr:cNvCxnSpPr/>
        </xdr:nvCxnSpPr>
        <xdr:spPr>
          <a:xfrm flipH="1" flipV="1">
            <a:off x="2534478" y="6518413"/>
            <a:ext cx="2054087" cy="621196"/>
          </a:xfrm>
          <a:prstGeom prst="line">
            <a:avLst/>
          </a:prstGeom>
          <a:ln>
            <a:tailEnd type="oval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755671</xdr:colOff>
      <xdr:row>0</xdr:row>
      <xdr:rowOff>44823</xdr:rowOff>
    </xdr:from>
    <xdr:to>
      <xdr:col>14</xdr:col>
      <xdr:colOff>2297206</xdr:colOff>
      <xdr:row>5</xdr:row>
      <xdr:rowOff>11206</xdr:rowOff>
    </xdr:to>
    <xdr:sp macro="" textlink="">
      <xdr:nvSpPr>
        <xdr:cNvPr id="85" name="Bulle narrative : rectangle 84">
          <a:extLst>
            <a:ext uri="{FF2B5EF4-FFF2-40B4-BE49-F238E27FC236}">
              <a16:creationId xmlns:a16="http://schemas.microsoft.com/office/drawing/2014/main" id="{4C3F2ED2-EB0E-44A5-82CC-408801CDCCC1}"/>
            </a:ext>
          </a:extLst>
        </xdr:cNvPr>
        <xdr:cNvSpPr/>
      </xdr:nvSpPr>
      <xdr:spPr>
        <a:xfrm>
          <a:off x="8375671" y="44823"/>
          <a:ext cx="11315013" cy="927166"/>
        </a:xfrm>
        <a:prstGeom prst="wedgeRectCallout">
          <a:avLst>
            <a:gd name="adj1" fmla="val -63274"/>
            <a:gd name="adj2" fmla="val 96221"/>
          </a:avLst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fr-FR" sz="1400">
              <a:solidFill>
                <a:schemeClr val="lt1"/>
              </a:solidFill>
              <a:latin typeface="+mn-lt"/>
              <a:ea typeface="+mn-ea"/>
              <a:cs typeface="+mn-cs"/>
            </a:rPr>
            <a:t>Exercice : reproduire les illustration proposées en utilisant le menu "formes", les outils du menu format et l'outil de capture windows. Pensez au raccourcis pour gagner du temps !</a:t>
          </a:r>
        </a:p>
      </xdr:txBody>
    </xdr:sp>
    <xdr:clientData/>
  </xdr:twoCellAnchor>
  <xdr:twoCellAnchor>
    <xdr:from>
      <xdr:col>0</xdr:col>
      <xdr:colOff>521071</xdr:colOff>
      <xdr:row>1</xdr:row>
      <xdr:rowOff>74543</xdr:rowOff>
    </xdr:from>
    <xdr:to>
      <xdr:col>9</xdr:col>
      <xdr:colOff>513522</xdr:colOff>
      <xdr:row>8</xdr:row>
      <xdr:rowOff>149087</xdr:rowOff>
    </xdr:to>
    <xdr:graphicFrame macro="">
      <xdr:nvGraphicFramePr>
        <xdr:cNvPr id="6" name="Diagramme 5">
          <a:extLst>
            <a:ext uri="{FF2B5EF4-FFF2-40B4-BE49-F238E27FC236}">
              <a16:creationId xmlns:a16="http://schemas.microsoft.com/office/drawing/2014/main" id="{5F76F485-C145-4D14-9562-4B97A8445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  <xdr:twoCellAnchor>
    <xdr:from>
      <xdr:col>5</xdr:col>
      <xdr:colOff>504277</xdr:colOff>
      <xdr:row>10</xdr:row>
      <xdr:rowOff>62182</xdr:rowOff>
    </xdr:from>
    <xdr:to>
      <xdr:col>6</xdr:col>
      <xdr:colOff>91501</xdr:colOff>
      <xdr:row>12</xdr:row>
      <xdr:rowOff>261083</xdr:rowOff>
    </xdr:to>
    <xdr:cxnSp macro="">
      <xdr:nvCxnSpPr>
        <xdr:cNvPr id="12" name="Connecteur : en angle 11">
          <a:extLst>
            <a:ext uri="{FF2B5EF4-FFF2-40B4-BE49-F238E27FC236}">
              <a16:creationId xmlns:a16="http://schemas.microsoft.com/office/drawing/2014/main" id="{B881F125-347E-4A20-8B4E-AB43BBAA07E2}"/>
            </a:ext>
          </a:extLst>
        </xdr:cNvPr>
        <xdr:cNvCxnSpPr>
          <a:stCxn id="42" idx="3"/>
          <a:endCxn id="35" idx="1"/>
        </xdr:cNvCxnSpPr>
      </xdr:nvCxnSpPr>
      <xdr:spPr>
        <a:xfrm flipV="1">
          <a:off x="4742902" y="2186257"/>
          <a:ext cx="434949" cy="713251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55124</xdr:colOff>
      <xdr:row>10</xdr:row>
      <xdr:rowOff>61827</xdr:rowOff>
    </xdr:from>
    <xdr:to>
      <xdr:col>2</xdr:col>
      <xdr:colOff>443350</xdr:colOff>
      <xdr:row>12</xdr:row>
      <xdr:rowOff>260610</xdr:rowOff>
    </xdr:to>
    <xdr:cxnSp macro="">
      <xdr:nvCxnSpPr>
        <xdr:cNvPr id="44" name="Connecteur : en angle 43">
          <a:extLst>
            <a:ext uri="{FF2B5EF4-FFF2-40B4-BE49-F238E27FC236}">
              <a16:creationId xmlns:a16="http://schemas.microsoft.com/office/drawing/2014/main" id="{08D4B2C2-B6D5-4E09-806B-D790D0D6BF97}"/>
            </a:ext>
          </a:extLst>
        </xdr:cNvPr>
        <xdr:cNvCxnSpPr>
          <a:stCxn id="39" idx="1"/>
          <a:endCxn id="2" idx="3"/>
        </xdr:cNvCxnSpPr>
      </xdr:nvCxnSpPr>
      <xdr:spPr>
        <a:xfrm rot="10800000">
          <a:off x="1579124" y="1975110"/>
          <a:ext cx="388226" cy="712304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D92F9-DE92-46F4-8972-908DA832850C}">
  <dimension ref="A1:H51"/>
  <sheetViews>
    <sheetView workbookViewId="0">
      <selection activeCell="A22" sqref="A22:F34"/>
    </sheetView>
  </sheetViews>
  <sheetFormatPr baseColWidth="10" defaultRowHeight="15" x14ac:dyDescent="0.25"/>
  <cols>
    <col min="1" max="1" width="47.85546875" style="23" customWidth="1"/>
    <col min="2" max="6" width="15.7109375" customWidth="1"/>
  </cols>
  <sheetData>
    <row r="1" spans="1:6" ht="39.6" customHeight="1" x14ac:dyDescent="0.25">
      <c r="A1" s="26" t="s">
        <v>30</v>
      </c>
      <c r="B1" s="27">
        <v>2014</v>
      </c>
      <c r="C1" s="27">
        <v>2015</v>
      </c>
      <c r="D1" s="27">
        <v>2016</v>
      </c>
      <c r="E1" s="27">
        <v>2017</v>
      </c>
      <c r="F1" s="27">
        <v>2018</v>
      </c>
    </row>
    <row r="2" spans="1:6" x14ac:dyDescent="0.25">
      <c r="A2" s="1" t="s">
        <v>28</v>
      </c>
      <c r="B2" s="12">
        <v>102421</v>
      </c>
      <c r="C2" s="12">
        <v>91254</v>
      </c>
      <c r="D2" s="12">
        <v>97565</v>
      </c>
      <c r="E2" s="12">
        <v>101682</v>
      </c>
      <c r="F2" s="13">
        <v>129999</v>
      </c>
    </row>
    <row r="3" spans="1:6" x14ac:dyDescent="0.25">
      <c r="A3" s="1" t="s">
        <v>0</v>
      </c>
      <c r="B3" s="12">
        <v>58426</v>
      </c>
      <c r="C3" s="12">
        <v>55658</v>
      </c>
      <c r="D3" s="12">
        <v>56123</v>
      </c>
      <c r="E3" s="12">
        <v>51197</v>
      </c>
      <c r="F3" s="14">
        <v>59013</v>
      </c>
    </row>
    <row r="4" spans="1:6" ht="7.15" customHeight="1" x14ac:dyDescent="0.25">
      <c r="A4" s="22"/>
      <c r="B4" s="15"/>
      <c r="C4" s="15"/>
      <c r="D4" s="15"/>
      <c r="E4" s="15"/>
      <c r="F4" s="15"/>
    </row>
    <row r="5" spans="1:6" x14ac:dyDescent="0.25">
      <c r="A5" s="24" t="s">
        <v>29</v>
      </c>
      <c r="B5" s="25">
        <v>2014</v>
      </c>
      <c r="C5" s="25">
        <v>2015</v>
      </c>
      <c r="D5" s="25">
        <v>2016</v>
      </c>
      <c r="E5" s="25">
        <v>2017</v>
      </c>
      <c r="F5" s="25">
        <v>2018</v>
      </c>
    </row>
    <row r="6" spans="1:6" x14ac:dyDescent="0.25">
      <c r="A6" s="16" t="s">
        <v>3</v>
      </c>
      <c r="B6" s="17">
        <v>5659038.9944062019</v>
      </c>
      <c r="C6" s="17">
        <v>5223809.2293380005</v>
      </c>
      <c r="D6" s="17">
        <v>5582783.4796798127</v>
      </c>
      <c r="E6" s="17">
        <v>5975762</v>
      </c>
      <c r="F6" s="17">
        <v>7499791</v>
      </c>
    </row>
    <row r="7" spans="1:6" x14ac:dyDescent="0.25">
      <c r="A7" s="18" t="s">
        <v>31</v>
      </c>
      <c r="B7" s="19">
        <v>3848146.4521642015</v>
      </c>
      <c r="C7" s="19">
        <v>3604428.3157854723</v>
      </c>
      <c r="D7" s="19">
        <v>3907948.8146756031</v>
      </c>
      <c r="E7" s="19">
        <v>4319669</v>
      </c>
      <c r="F7" s="19">
        <v>5076263</v>
      </c>
    </row>
    <row r="8" spans="1:6" x14ac:dyDescent="0.25">
      <c r="A8" s="18" t="s">
        <v>32</v>
      </c>
      <c r="B8" s="19">
        <v>1810892.7517021373</v>
      </c>
      <c r="C8" s="19">
        <v>1619381.3136924719</v>
      </c>
      <c r="D8" s="19">
        <v>1674835.2494764586</v>
      </c>
      <c r="E8" s="19">
        <v>1656093</v>
      </c>
      <c r="F8" s="19">
        <v>2423528</v>
      </c>
    </row>
    <row r="9" spans="1:6" x14ac:dyDescent="0.25">
      <c r="A9" s="16" t="s">
        <v>33</v>
      </c>
      <c r="B9" s="17">
        <v>3782302.7744424823</v>
      </c>
      <c r="C9" s="17">
        <v>3694128.2557775057</v>
      </c>
      <c r="D9" s="17">
        <v>3779228.0681023295</v>
      </c>
      <c r="E9" s="17">
        <v>3519401</v>
      </c>
      <c r="F9" s="17">
        <v>4122022</v>
      </c>
    </row>
    <row r="10" spans="1:6" x14ac:dyDescent="0.25">
      <c r="A10" s="18" t="s">
        <v>38</v>
      </c>
      <c r="B10" s="19">
        <v>909498.54793615977</v>
      </c>
      <c r="C10" s="19">
        <v>811248.17746733036</v>
      </c>
      <c r="D10" s="19">
        <v>886865.91027169256</v>
      </c>
      <c r="E10" s="19">
        <v>848032</v>
      </c>
      <c r="F10" s="19">
        <v>1008121</v>
      </c>
    </row>
    <row r="11" spans="1:6" x14ac:dyDescent="0.25">
      <c r="A11" s="18" t="s">
        <v>37</v>
      </c>
      <c r="B11" s="19">
        <v>1928758.1674097492</v>
      </c>
      <c r="C11" s="19">
        <v>1931714.0626363601</v>
      </c>
      <c r="D11" s="19">
        <v>1950059.3003361039</v>
      </c>
      <c r="E11" s="19">
        <v>1735674</v>
      </c>
      <c r="F11" s="19">
        <v>1944843</v>
      </c>
    </row>
    <row r="12" spans="1:6" x14ac:dyDescent="0.25">
      <c r="A12" s="18" t="s">
        <v>39</v>
      </c>
      <c r="B12" s="19">
        <v>830819.37225532811</v>
      </c>
      <c r="C12" s="19">
        <v>848662.44571619667</v>
      </c>
      <c r="D12" s="19">
        <v>844912.84333961969</v>
      </c>
      <c r="E12" s="19">
        <v>836863</v>
      </c>
      <c r="F12" s="19">
        <v>1009720</v>
      </c>
    </row>
    <row r="13" spans="1:6" x14ac:dyDescent="0.25">
      <c r="A13" s="18" t="s">
        <v>4</v>
      </c>
      <c r="B13" s="19">
        <v>113227.26890272387</v>
      </c>
      <c r="C13" s="19">
        <v>102504.12471223326</v>
      </c>
      <c r="D13" s="19">
        <v>97392.618689475785</v>
      </c>
      <c r="E13" s="19">
        <v>98832</v>
      </c>
      <c r="F13" s="19">
        <v>159338</v>
      </c>
    </row>
    <row r="14" spans="1:6" x14ac:dyDescent="0.25">
      <c r="A14" s="16" t="s">
        <v>34</v>
      </c>
      <c r="B14" s="17">
        <v>1601429.8910792491</v>
      </c>
      <c r="C14" s="17">
        <v>1505316.6285915005</v>
      </c>
      <c r="D14" s="17">
        <v>1608710.688889218</v>
      </c>
      <c r="E14" s="17">
        <v>1325855.1662865491</v>
      </c>
      <c r="F14" s="17">
        <v>1584722.6757650108</v>
      </c>
    </row>
    <row r="15" spans="1:6" x14ac:dyDescent="0.25">
      <c r="A15" s="18" t="s">
        <v>5</v>
      </c>
      <c r="B15" s="19">
        <v>962342.16174166161</v>
      </c>
      <c r="C15" s="19">
        <v>910008.20106737327</v>
      </c>
      <c r="D15" s="19">
        <v>1012630.3229383077</v>
      </c>
      <c r="E15" s="19">
        <v>839868.02702321298</v>
      </c>
      <c r="F15" s="19">
        <v>985214.09037904686</v>
      </c>
    </row>
    <row r="16" spans="1:6" x14ac:dyDescent="0.25">
      <c r="A16" s="18" t="s">
        <v>20</v>
      </c>
      <c r="B16" s="19">
        <v>315445.8571179391</v>
      </c>
      <c r="C16" s="19">
        <v>296400.32260591094</v>
      </c>
      <c r="D16" s="19">
        <v>282150.38721426832</v>
      </c>
      <c r="E16" s="19">
        <v>191301.92493027492</v>
      </c>
      <c r="F16" s="19">
        <v>272016.36439093517</v>
      </c>
    </row>
    <row r="17" spans="1:8" x14ac:dyDescent="0.25">
      <c r="A17" s="18" t="s">
        <v>11</v>
      </c>
      <c r="B17" s="19">
        <v>323642.54234939773</v>
      </c>
      <c r="C17" s="19">
        <v>298908.34796718485</v>
      </c>
      <c r="D17" s="19">
        <v>313930.56360640959</v>
      </c>
      <c r="E17" s="19">
        <v>294685.21433306119</v>
      </c>
      <c r="F17" s="19">
        <v>327492.22099502874</v>
      </c>
    </row>
    <row r="18" spans="1:8" ht="6.6" customHeight="1" x14ac:dyDescent="0.25">
      <c r="A18" s="20"/>
      <c r="B18" s="21"/>
      <c r="C18" s="21"/>
      <c r="D18" s="21"/>
      <c r="E18" s="21"/>
      <c r="F18" s="21"/>
    </row>
    <row r="19" spans="1:8" x14ac:dyDescent="0.25">
      <c r="A19" s="16" t="s">
        <v>2</v>
      </c>
      <c r="B19" s="17">
        <v>5383731.5841971347</v>
      </c>
      <c r="C19" s="17">
        <v>5199444.1778342156</v>
      </c>
      <c r="D19" s="17">
        <v>5387938.6914479323</v>
      </c>
      <c r="E19" s="17">
        <v>4845256.1662865486</v>
      </c>
      <c r="F19" s="17">
        <v>5706744.6757650105</v>
      </c>
    </row>
    <row r="20" spans="1:8" x14ac:dyDescent="0.25">
      <c r="A20" s="16" t="s">
        <v>1</v>
      </c>
      <c r="B20" s="17">
        <v>275307.6667776159</v>
      </c>
      <c r="C20" s="17">
        <v>24365.836762481264</v>
      </c>
      <c r="D20" s="17">
        <v>194845.00365503324</v>
      </c>
      <c r="E20" s="17">
        <v>1130505.8337134514</v>
      </c>
      <c r="F20" s="17">
        <v>1793046.3242349895</v>
      </c>
    </row>
    <row r="21" spans="1:8" ht="13.9" customHeight="1" x14ac:dyDescent="0.25"/>
    <row r="22" spans="1:8" x14ac:dyDescent="0.25">
      <c r="A22" s="24" t="s">
        <v>24</v>
      </c>
      <c r="B22" s="25">
        <v>2014</v>
      </c>
      <c r="C22" s="25">
        <v>2015</v>
      </c>
      <c r="D22" s="25">
        <v>2016</v>
      </c>
      <c r="E22" s="25">
        <v>2017</v>
      </c>
      <c r="F22" s="25">
        <v>2018</v>
      </c>
    </row>
    <row r="23" spans="1:8" ht="15.75" x14ac:dyDescent="0.25">
      <c r="A23" s="2" t="s">
        <v>6</v>
      </c>
      <c r="B23" s="30">
        <f>B6/B2</f>
        <v>55.252721555210378</v>
      </c>
      <c r="C23" s="30">
        <f>Données!C6/Données!C2</f>
        <v>57.24471507372828</v>
      </c>
      <c r="D23" s="30">
        <f>Données!D6/Données!D2</f>
        <v>57.221170293443478</v>
      </c>
      <c r="E23" s="30">
        <f>Données!E6/Données!E2</f>
        <v>58.769123345331522</v>
      </c>
      <c r="F23" s="30">
        <f>Données!F6/Données!F2</f>
        <v>57.691143778029058</v>
      </c>
      <c r="H23" s="29"/>
    </row>
    <row r="24" spans="1:8" ht="15.75" x14ac:dyDescent="0.25">
      <c r="A24" s="2" t="s">
        <v>7</v>
      </c>
      <c r="B24" s="31">
        <f>B19/B2</f>
        <v>52.564723876911323</v>
      </c>
      <c r="C24" s="31">
        <f>C19/C2</f>
        <v>56.977712514894861</v>
      </c>
      <c r="D24" s="31">
        <f>D19/D2</f>
        <v>55.224093593480575</v>
      </c>
      <c r="E24" s="31">
        <f>E19/E2</f>
        <v>47.651070654457513</v>
      </c>
      <c r="F24" s="31">
        <f>F19/F2</f>
        <v>43.898373647220446</v>
      </c>
    </row>
    <row r="25" spans="1:8" ht="15.75" x14ac:dyDescent="0.25">
      <c r="A25" s="32"/>
      <c r="B25" s="33"/>
      <c r="C25" s="33"/>
      <c r="D25" s="33"/>
      <c r="E25" s="33"/>
      <c r="F25" s="33"/>
    </row>
    <row r="26" spans="1:8" ht="15.75" x14ac:dyDescent="0.25">
      <c r="A26" s="2" t="s">
        <v>35</v>
      </c>
      <c r="B26" s="34">
        <f t="shared" ref="B26:F29" si="0">B10/B$2</f>
        <v>8.8800006633030311</v>
      </c>
      <c r="C26" s="34">
        <f t="shared" si="0"/>
        <v>8.8900012872567817</v>
      </c>
      <c r="D26" s="34">
        <f t="shared" si="0"/>
        <v>9.0900006177593653</v>
      </c>
      <c r="E26" s="34">
        <f t="shared" si="0"/>
        <v>8.3400405184791797</v>
      </c>
      <c r="F26" s="34">
        <f t="shared" si="0"/>
        <v>7.7548365756659665</v>
      </c>
    </row>
    <row r="27" spans="1:8" ht="15.75" x14ac:dyDescent="0.25">
      <c r="A27" s="2" t="s">
        <v>36</v>
      </c>
      <c r="B27" s="34">
        <f t="shared" si="0"/>
        <v>18.831667015648637</v>
      </c>
      <c r="C27" s="34">
        <f t="shared" si="0"/>
        <v>21.168541243522039</v>
      </c>
      <c r="D27" s="34">
        <f t="shared" si="0"/>
        <v>19.987283353006752</v>
      </c>
      <c r="E27" s="34">
        <f t="shared" si="0"/>
        <v>17.069628842863043</v>
      </c>
      <c r="F27" s="34">
        <f t="shared" si="0"/>
        <v>14.960445849583458</v>
      </c>
    </row>
    <row r="28" spans="1:8" ht="15.75" x14ac:dyDescent="0.25">
      <c r="A28" s="2" t="s">
        <v>8</v>
      </c>
      <c r="B28" s="34">
        <f t="shared" si="0"/>
        <v>8.1118068780360293</v>
      </c>
      <c r="C28" s="34">
        <f t="shared" si="0"/>
        <v>9.3000026926622024</v>
      </c>
      <c r="D28" s="34">
        <f t="shared" si="0"/>
        <v>8.6599994192550582</v>
      </c>
      <c r="E28" s="34">
        <f t="shared" si="0"/>
        <v>8.2301980684880309</v>
      </c>
      <c r="F28" s="34">
        <f t="shared" si="0"/>
        <v>7.7671366702820794</v>
      </c>
    </row>
    <row r="29" spans="1:8" ht="15.75" x14ac:dyDescent="0.25">
      <c r="A29" s="2" t="s">
        <v>9</v>
      </c>
      <c r="B29" s="34">
        <f t="shared" si="0"/>
        <v>1.1055083323022024</v>
      </c>
      <c r="C29" s="34">
        <f t="shared" si="0"/>
        <v>1.1232836337282011</v>
      </c>
      <c r="D29" s="34">
        <f t="shared" si="0"/>
        <v>0.99823316444909327</v>
      </c>
      <c r="E29" s="34">
        <f t="shared" si="0"/>
        <v>0.97197144037292738</v>
      </c>
      <c r="F29" s="34">
        <f t="shared" si="0"/>
        <v>1.2256863514334726</v>
      </c>
    </row>
    <row r="30" spans="1:8" ht="15.75" x14ac:dyDescent="0.25">
      <c r="A30" s="2" t="s">
        <v>10</v>
      </c>
      <c r="B30" s="34">
        <f t="shared" ref="B30:F32" si="1">B15/B$2</f>
        <v>9.3959457703172351</v>
      </c>
      <c r="C30" s="34">
        <f t="shared" si="1"/>
        <v>9.9722554744709626</v>
      </c>
      <c r="D30" s="34">
        <f t="shared" si="1"/>
        <v>10.379032675019809</v>
      </c>
      <c r="E30" s="34">
        <f t="shared" si="1"/>
        <v>8.2597512541375373</v>
      </c>
      <c r="F30" s="34">
        <f t="shared" si="1"/>
        <v>7.5786282231328457</v>
      </c>
    </row>
    <row r="31" spans="1:8" ht="15.75" x14ac:dyDescent="0.25">
      <c r="A31" s="2" t="s">
        <v>21</v>
      </c>
      <c r="B31" s="34">
        <f t="shared" si="1"/>
        <v>3.0798943294630896</v>
      </c>
      <c r="C31" s="34">
        <f t="shared" si="1"/>
        <v>3.2480803318858453</v>
      </c>
      <c r="D31" s="34">
        <f t="shared" si="1"/>
        <v>2.8919221771564425</v>
      </c>
      <c r="E31" s="34">
        <f t="shared" si="1"/>
        <v>1.8813745297129769</v>
      </c>
      <c r="F31" s="34">
        <f t="shared" si="1"/>
        <v>2.0924496680046398</v>
      </c>
    </row>
    <row r="32" spans="1:8" ht="15.75" x14ac:dyDescent="0.25">
      <c r="A32" s="2" t="s">
        <v>19</v>
      </c>
      <c r="B32" s="34">
        <f t="shared" si="1"/>
        <v>3.1599236714091616</v>
      </c>
      <c r="C32" s="34">
        <f t="shared" si="1"/>
        <v>3.2755643365461773</v>
      </c>
      <c r="D32" s="34">
        <f t="shared" si="1"/>
        <v>3.2176555486743155</v>
      </c>
      <c r="E32" s="34">
        <f t="shared" si="1"/>
        <v>2.8981060004038195</v>
      </c>
      <c r="F32" s="34">
        <f t="shared" si="1"/>
        <v>2.5191903091179837</v>
      </c>
    </row>
    <row r="33" spans="1:6" x14ac:dyDescent="0.25">
      <c r="A33" s="35"/>
      <c r="B33" s="35"/>
      <c r="C33" s="35"/>
      <c r="D33" s="35"/>
      <c r="E33" s="35"/>
      <c r="F33" s="35"/>
    </row>
    <row r="34" spans="1:6" ht="15.75" x14ac:dyDescent="0.25">
      <c r="A34" s="3" t="s">
        <v>12</v>
      </c>
      <c r="B34" s="36">
        <f>B20/B2</f>
        <v>2.6880001833375569</v>
      </c>
      <c r="C34" s="36">
        <f>C20/C2</f>
        <v>0.26701116403096042</v>
      </c>
      <c r="D34" s="36">
        <f>D20/D2</f>
        <v>1.9970789079591373</v>
      </c>
      <c r="E34" s="36">
        <f>E20/E2</f>
        <v>11.118052690874013</v>
      </c>
      <c r="F34" s="36">
        <f>F20/F2</f>
        <v>13.792770130808618</v>
      </c>
    </row>
    <row r="35" spans="1:6" x14ac:dyDescent="0.25">
      <c r="A35" s="35"/>
      <c r="B35" s="35"/>
      <c r="C35" s="35"/>
      <c r="D35" s="35"/>
      <c r="E35" s="35"/>
      <c r="F35" s="35"/>
    </row>
    <row r="36" spans="1:6" x14ac:dyDescent="0.25">
      <c r="A36" s="24" t="s">
        <v>25</v>
      </c>
      <c r="B36" s="25">
        <v>2014</v>
      </c>
      <c r="C36" s="25">
        <v>2015</v>
      </c>
      <c r="D36" s="25">
        <v>2016</v>
      </c>
      <c r="E36" s="25">
        <v>2017</v>
      </c>
      <c r="F36" s="25">
        <v>2018</v>
      </c>
    </row>
    <row r="37" spans="1:6" x14ac:dyDescent="0.25">
      <c r="A37" s="4" t="s">
        <v>13</v>
      </c>
      <c r="B37" s="5">
        <f>B26/B24</f>
        <v>0.16893460116136</v>
      </c>
      <c r="C37" s="5">
        <f>C26/C24</f>
        <v>0.1560259423354842</v>
      </c>
      <c r="D37" s="5">
        <f>D26/D24</f>
        <v>0.16460207902502316</v>
      </c>
      <c r="E37" s="5">
        <f>E26/E24</f>
        <v>0.1750231506644859</v>
      </c>
      <c r="F37" s="5">
        <f>F26/F24</f>
        <v>0.17665430245744393</v>
      </c>
    </row>
    <row r="38" spans="1:6" x14ac:dyDescent="0.25">
      <c r="A38" s="4" t="s">
        <v>40</v>
      </c>
      <c r="B38" s="5">
        <f>(B27+B28+B29)/B24</f>
        <v>0.53360847650732524</v>
      </c>
      <c r="C38" s="5">
        <f t="shared" ref="C38:F38" si="2">(C27+C28+C29)/C24</f>
        <v>0.55445938728505195</v>
      </c>
      <c r="D38" s="5">
        <f t="shared" si="2"/>
        <v>0.53682213699946857</v>
      </c>
      <c r="E38" s="5">
        <f t="shared" si="2"/>
        <v>0.55133700021630905</v>
      </c>
      <c r="F38" s="5">
        <f t="shared" si="2"/>
        <v>0.545652762988309</v>
      </c>
    </row>
    <row r="39" spans="1:6" x14ac:dyDescent="0.25">
      <c r="A39" s="7" t="s">
        <v>14</v>
      </c>
      <c r="B39" s="8">
        <f t="shared" ref="B39:F41" si="3">B27/B$24</f>
        <v>0.35825674761929666</v>
      </c>
      <c r="C39" s="8">
        <f t="shared" si="3"/>
        <v>0.37152318528035416</v>
      </c>
      <c r="D39" s="8">
        <f t="shared" si="3"/>
        <v>0.36193049179111075</v>
      </c>
      <c r="E39" s="8">
        <f t="shared" si="3"/>
        <v>0.35822130769408572</v>
      </c>
      <c r="F39" s="8">
        <f t="shared" si="3"/>
        <v>0.34079726893323581</v>
      </c>
    </row>
    <row r="40" spans="1:6" x14ac:dyDescent="0.25">
      <c r="A40" s="7" t="s">
        <v>16</v>
      </c>
      <c r="B40" s="8">
        <f t="shared" si="3"/>
        <v>0.15432035554930562</v>
      </c>
      <c r="C40" s="8">
        <f t="shared" si="3"/>
        <v>0.16322176307501002</v>
      </c>
      <c r="D40" s="8">
        <f t="shared" si="3"/>
        <v>0.15681560086804949</v>
      </c>
      <c r="E40" s="8">
        <f t="shared" si="3"/>
        <v>0.17271800938470913</v>
      </c>
      <c r="F40" s="8">
        <f t="shared" si="3"/>
        <v>0.17693449722536311</v>
      </c>
    </row>
    <row r="41" spans="1:6" x14ac:dyDescent="0.25">
      <c r="A41" s="7" t="s">
        <v>15</v>
      </c>
      <c r="B41" s="9">
        <f t="shared" si="3"/>
        <v>2.1031373338722872E-2</v>
      </c>
      <c r="C41" s="9">
        <f t="shared" si="3"/>
        <v>1.9714438929687765E-2</v>
      </c>
      <c r="D41" s="9">
        <f t="shared" si="3"/>
        <v>1.807604434030835E-2</v>
      </c>
      <c r="E41" s="9">
        <f t="shared" si="3"/>
        <v>2.0397683137514236E-2</v>
      </c>
      <c r="F41" s="9">
        <f t="shared" si="3"/>
        <v>2.7920996829710127E-2</v>
      </c>
    </row>
    <row r="42" spans="1:6" x14ac:dyDescent="0.25">
      <c r="A42" s="6" t="s">
        <v>17</v>
      </c>
      <c r="B42" s="5">
        <f>SUM(B30+B31)/B24</f>
        <v>0.23734244526794226</v>
      </c>
      <c r="C42" s="5">
        <f t="shared" ref="C42:F42" si="4">SUM(C30+C31)/C24</f>
        <v>0.23202644021380828</v>
      </c>
      <c r="D42" s="5">
        <f t="shared" si="4"/>
        <v>0.24031095829054841</v>
      </c>
      <c r="E42" s="5">
        <f t="shared" si="4"/>
        <v>0.21282052311875732</v>
      </c>
      <c r="F42" s="5">
        <f t="shared" si="4"/>
        <v>0.22030606347417245</v>
      </c>
    </row>
    <row r="43" spans="1:6" x14ac:dyDescent="0.25">
      <c r="A43" s="7" t="s">
        <v>18</v>
      </c>
      <c r="B43" s="8">
        <f t="shared" ref="B43:F45" si="5">B30/B$24</f>
        <v>0.17875002620235084</v>
      </c>
      <c r="C43" s="8">
        <f t="shared" si="5"/>
        <v>0.17502028485022209</v>
      </c>
      <c r="D43" s="8">
        <f t="shared" si="5"/>
        <v>0.18794392084409142</v>
      </c>
      <c r="E43" s="8">
        <f t="shared" si="5"/>
        <v>0.1733382092090491</v>
      </c>
      <c r="F43" s="8">
        <f t="shared" si="5"/>
        <v>0.17264029606282941</v>
      </c>
    </row>
    <row r="44" spans="1:6" x14ac:dyDescent="0.25">
      <c r="A44" s="7" t="s">
        <v>22</v>
      </c>
      <c r="B44" s="8">
        <f t="shared" si="5"/>
        <v>5.8592419065591463E-2</v>
      </c>
      <c r="C44" s="8">
        <f t="shared" si="5"/>
        <v>5.7006155363586185E-2</v>
      </c>
      <c r="D44" s="8">
        <f t="shared" si="5"/>
        <v>5.2367037446456988E-2</v>
      </c>
      <c r="E44" s="8">
        <f t="shared" si="5"/>
        <v>3.9482313909708217E-2</v>
      </c>
      <c r="F44" s="8">
        <f t="shared" si="5"/>
        <v>4.7665767411343027E-2</v>
      </c>
    </row>
    <row r="45" spans="1:6" x14ac:dyDescent="0.25">
      <c r="A45" s="4" t="s">
        <v>23</v>
      </c>
      <c r="B45" s="5">
        <f t="shared" si="5"/>
        <v>6.0114910501739276E-2</v>
      </c>
      <c r="C45" s="5">
        <f t="shared" si="5"/>
        <v>5.7488519492422473E-2</v>
      </c>
      <c r="D45" s="5">
        <f t="shared" si="5"/>
        <v>5.8265429802439934E-2</v>
      </c>
      <c r="E45" s="5">
        <f t="shared" si="5"/>
        <v>6.0819326000447725E-2</v>
      </c>
      <c r="F45" s="5">
        <f t="shared" si="5"/>
        <v>5.7386871080074592E-2</v>
      </c>
    </row>
    <row r="46" spans="1:6" x14ac:dyDescent="0.25">
      <c r="A46"/>
    </row>
    <row r="47" spans="1:6" x14ac:dyDescent="0.25">
      <c r="A47" s="24" t="s">
        <v>26</v>
      </c>
      <c r="B47" s="25">
        <v>2014</v>
      </c>
      <c r="C47" s="25">
        <v>2015</v>
      </c>
      <c r="D47" s="25">
        <v>2016</v>
      </c>
      <c r="E47" s="25">
        <v>2017</v>
      </c>
      <c r="F47" s="25">
        <v>2018</v>
      </c>
    </row>
    <row r="48" spans="1:6" x14ac:dyDescent="0.25">
      <c r="A48" s="10" t="s">
        <v>27</v>
      </c>
      <c r="B48" s="11">
        <f>B2/B3</f>
        <v>1.7530037996782255</v>
      </c>
      <c r="C48" s="11">
        <f>C2/C3</f>
        <v>1.6395486722483741</v>
      </c>
      <c r="D48" s="11">
        <f>D2/D3</f>
        <v>1.7384138410277425</v>
      </c>
      <c r="E48" s="11">
        <f>E2/E3</f>
        <v>1.986092935132918</v>
      </c>
      <c r="F48" s="11">
        <f>F2/F3</f>
        <v>2.2028874993645466</v>
      </c>
    </row>
    <row r="51" spans="2:6" x14ac:dyDescent="0.25">
      <c r="B51" s="28"/>
      <c r="C51" s="28"/>
      <c r="D51" s="28"/>
      <c r="E51" s="28"/>
      <c r="F51" s="28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03DF1-F211-4DB4-A78E-E16376A639AA}">
  <sheetPr>
    <tabColor rgb="FF92D050"/>
  </sheetPr>
  <dimension ref="A1:O65"/>
  <sheetViews>
    <sheetView showGridLines="0" tabSelected="1" zoomScaleNormal="100" workbookViewId="0">
      <selection activeCell="J16" sqref="J16"/>
    </sheetView>
  </sheetViews>
  <sheetFormatPr baseColWidth="10" defaultRowHeight="15" x14ac:dyDescent="0.25"/>
  <cols>
    <col min="1" max="10" width="12.7109375" customWidth="1"/>
    <col min="14" max="14" width="32.28515625" customWidth="1"/>
    <col min="15" max="15" width="48" customWidth="1"/>
  </cols>
  <sheetData>
    <row r="1" spans="1:15" ht="23.25" x14ac:dyDescent="0.25">
      <c r="A1" s="42" t="s">
        <v>57</v>
      </c>
      <c r="B1" s="43"/>
      <c r="C1" s="43"/>
      <c r="D1" s="43"/>
      <c r="E1" s="43"/>
      <c r="F1" s="43"/>
      <c r="G1" s="43"/>
      <c r="H1" s="43"/>
      <c r="I1" s="43"/>
      <c r="J1" s="44"/>
      <c r="K1" s="41"/>
    </row>
    <row r="2" spans="1:15" ht="24" thickBot="1" x14ac:dyDescent="0.3">
      <c r="A2" s="45"/>
      <c r="B2" s="46"/>
      <c r="C2" s="46"/>
      <c r="D2" s="46"/>
      <c r="E2" s="46"/>
      <c r="F2" s="46"/>
      <c r="G2" s="46"/>
      <c r="H2" s="46"/>
      <c r="I2" s="46"/>
      <c r="J2" s="47"/>
      <c r="K2" s="41"/>
    </row>
    <row r="10" spans="1:15" x14ac:dyDescent="0.25">
      <c r="N10" s="49" t="s">
        <v>49</v>
      </c>
      <c r="O10" s="50"/>
    </row>
    <row r="11" spans="1:15" x14ac:dyDescent="0.25">
      <c r="N11" s="39" t="s">
        <v>41</v>
      </c>
      <c r="O11" s="40" t="s">
        <v>42</v>
      </c>
    </row>
    <row r="12" spans="1:15" ht="25.5" x14ac:dyDescent="0.25">
      <c r="N12" s="39" t="s">
        <v>43</v>
      </c>
      <c r="O12" s="40" t="s">
        <v>44</v>
      </c>
    </row>
    <row r="13" spans="1:15" ht="25.5" x14ac:dyDescent="0.25">
      <c r="N13" s="39" t="s">
        <v>45</v>
      </c>
      <c r="O13" s="39" t="s">
        <v>46</v>
      </c>
    </row>
    <row r="14" spans="1:15" x14ac:dyDescent="0.25">
      <c r="N14" s="39" t="s">
        <v>47</v>
      </c>
      <c r="O14" s="40" t="s">
        <v>48</v>
      </c>
    </row>
    <row r="15" spans="1:15" x14ac:dyDescent="0.25">
      <c r="N15" s="49" t="s">
        <v>58</v>
      </c>
      <c r="O15" s="50"/>
    </row>
    <row r="16" spans="1:15" ht="15.75" thickBot="1" x14ac:dyDescent="0.3">
      <c r="N16" s="39" t="s">
        <v>59</v>
      </c>
      <c r="O16" s="40" t="s">
        <v>60</v>
      </c>
    </row>
    <row r="17" spans="1:15" ht="23.25" x14ac:dyDescent="0.25">
      <c r="A17" s="42" t="s">
        <v>61</v>
      </c>
      <c r="B17" s="43"/>
      <c r="C17" s="43"/>
      <c r="D17" s="43"/>
      <c r="E17" s="43"/>
      <c r="F17" s="43"/>
      <c r="G17" s="43"/>
      <c r="H17" s="43"/>
      <c r="I17" s="43"/>
      <c r="J17" s="44"/>
      <c r="K17" s="41"/>
      <c r="N17" s="39" t="s">
        <v>50</v>
      </c>
      <c r="O17" s="40" t="s">
        <v>51</v>
      </c>
    </row>
    <row r="18" spans="1:15" ht="24" thickBot="1" x14ac:dyDescent="0.3">
      <c r="A18" s="45"/>
      <c r="B18" s="46"/>
      <c r="C18" s="46"/>
      <c r="D18" s="46"/>
      <c r="E18" s="46"/>
      <c r="F18" s="46"/>
      <c r="G18" s="46"/>
      <c r="H18" s="46"/>
      <c r="I18" s="46"/>
      <c r="J18" s="47"/>
      <c r="K18" s="41"/>
      <c r="N18" s="39" t="s">
        <v>52</v>
      </c>
      <c r="O18" s="40" t="s">
        <v>53</v>
      </c>
    </row>
    <row r="19" spans="1:15" x14ac:dyDescent="0.25">
      <c r="N19" s="39" t="s">
        <v>54</v>
      </c>
      <c r="O19" s="40" t="s">
        <v>55</v>
      </c>
    </row>
    <row r="49" spans="1:11" ht="15.75" thickBot="1" x14ac:dyDescent="0.3"/>
    <row r="50" spans="1:11" ht="23.25" x14ac:dyDescent="0.25">
      <c r="A50" s="42" t="s">
        <v>56</v>
      </c>
      <c r="B50" s="43"/>
      <c r="C50" s="43"/>
      <c r="D50" s="43"/>
      <c r="E50" s="43"/>
      <c r="F50" s="43"/>
      <c r="G50" s="43"/>
      <c r="H50" s="43"/>
      <c r="I50" s="43"/>
      <c r="J50" s="44"/>
      <c r="K50" s="41"/>
    </row>
    <row r="51" spans="1:11" ht="24" thickBot="1" x14ac:dyDescent="0.3">
      <c r="A51" s="45"/>
      <c r="B51" s="46"/>
      <c r="C51" s="46"/>
      <c r="D51" s="46"/>
      <c r="E51" s="46"/>
      <c r="F51" s="46"/>
      <c r="G51" s="46"/>
      <c r="H51" s="46"/>
      <c r="I51" s="46"/>
      <c r="J51" s="47"/>
      <c r="K51" s="41"/>
    </row>
    <row r="53" spans="1:11" ht="60" customHeight="1" x14ac:dyDescent="0.25">
      <c r="A53" s="51" t="s">
        <v>24</v>
      </c>
      <c r="B53" s="51"/>
      <c r="C53" s="51"/>
      <c r="D53" s="25">
        <v>2014</v>
      </c>
      <c r="E53" s="25">
        <v>2015</v>
      </c>
      <c r="F53" s="25">
        <v>2016</v>
      </c>
      <c r="G53" s="25">
        <v>2017</v>
      </c>
      <c r="H53" s="25">
        <v>2018</v>
      </c>
    </row>
    <row r="54" spans="1:11" ht="15.75" customHeight="1" x14ac:dyDescent="0.25">
      <c r="A54" s="48" t="s">
        <v>6</v>
      </c>
      <c r="B54" s="48"/>
      <c r="C54" s="48"/>
      <c r="D54" s="30">
        <v>55.252721555210378</v>
      </c>
      <c r="E54" s="30">
        <v>57.24471507372828</v>
      </c>
      <c r="F54" s="30">
        <v>57.221170293443478</v>
      </c>
      <c r="G54" s="30">
        <v>58.769123345331522</v>
      </c>
      <c r="H54" s="30">
        <v>57.691143778029058</v>
      </c>
    </row>
    <row r="55" spans="1:11" ht="15.75" customHeight="1" x14ac:dyDescent="0.25">
      <c r="A55" s="48" t="s">
        <v>7</v>
      </c>
      <c r="B55" s="48"/>
      <c r="C55" s="48"/>
      <c r="D55" s="31">
        <v>52.564723876911323</v>
      </c>
      <c r="E55" s="31">
        <v>56.977712514894861</v>
      </c>
      <c r="F55" s="31">
        <v>55.224093593480575</v>
      </c>
      <c r="G55" s="31">
        <v>47.651070654457513</v>
      </c>
      <c r="H55" s="31">
        <v>43.898373647220446</v>
      </c>
    </row>
    <row r="56" spans="1:11" ht="15.75" x14ac:dyDescent="0.25">
      <c r="A56" s="23"/>
      <c r="B56" s="23"/>
      <c r="C56" s="37"/>
      <c r="D56" s="33"/>
      <c r="E56" s="33"/>
      <c r="F56" s="33"/>
      <c r="G56" s="33"/>
      <c r="H56" s="33"/>
    </row>
    <row r="57" spans="1:11" ht="15.75" customHeight="1" x14ac:dyDescent="0.25">
      <c r="A57" s="48" t="s">
        <v>35</v>
      </c>
      <c r="B57" s="48"/>
      <c r="C57" s="48"/>
      <c r="D57" s="34">
        <v>8.8800006633030311</v>
      </c>
      <c r="E57" s="34">
        <v>8.8900012872567817</v>
      </c>
      <c r="F57" s="34">
        <v>9.0900006177593653</v>
      </c>
      <c r="G57" s="34">
        <v>8.3400405184791797</v>
      </c>
      <c r="H57" s="34">
        <v>7.7548365756659665</v>
      </c>
    </row>
    <row r="58" spans="1:11" ht="15.75" customHeight="1" x14ac:dyDescent="0.25">
      <c r="A58" s="48" t="s">
        <v>36</v>
      </c>
      <c r="B58" s="48"/>
      <c r="C58" s="48"/>
      <c r="D58" s="34">
        <v>18.831667015648637</v>
      </c>
      <c r="E58" s="34">
        <v>21.168541243522039</v>
      </c>
      <c r="F58" s="34">
        <v>19.987283353006752</v>
      </c>
      <c r="G58" s="34">
        <v>17.069628842863043</v>
      </c>
      <c r="H58" s="34">
        <v>14.9604458495835</v>
      </c>
    </row>
    <row r="59" spans="1:11" ht="15.75" customHeight="1" x14ac:dyDescent="0.25">
      <c r="A59" s="48" t="s">
        <v>8</v>
      </c>
      <c r="B59" s="48"/>
      <c r="C59" s="48"/>
      <c r="D59" s="34">
        <v>8.1118068780360293</v>
      </c>
      <c r="E59" s="34">
        <v>9.3000026926622024</v>
      </c>
      <c r="F59" s="34">
        <v>8.6599994192550582</v>
      </c>
      <c r="G59" s="34">
        <v>8.2301980684880309</v>
      </c>
      <c r="H59" s="34">
        <v>7.7671366702820794</v>
      </c>
    </row>
    <row r="60" spans="1:11" ht="32.25" customHeight="1" x14ac:dyDescent="0.25">
      <c r="A60" s="48" t="s">
        <v>9</v>
      </c>
      <c r="B60" s="48"/>
      <c r="C60" s="48"/>
      <c r="D60" s="34">
        <v>1.1055083323022024</v>
      </c>
      <c r="E60" s="34">
        <v>1.1232836337282011</v>
      </c>
      <c r="F60" s="34">
        <v>0.99823316444909327</v>
      </c>
      <c r="G60" s="34">
        <v>0.97197144037292738</v>
      </c>
      <c r="H60" s="34">
        <v>1.2256863514334726</v>
      </c>
    </row>
    <row r="61" spans="1:11" ht="30.75" customHeight="1" x14ac:dyDescent="0.25">
      <c r="A61" s="48" t="s">
        <v>10</v>
      </c>
      <c r="B61" s="48"/>
      <c r="C61" s="48"/>
      <c r="D61" s="34">
        <v>9.3959457703172351</v>
      </c>
      <c r="E61" s="34">
        <v>9.9722554744709626</v>
      </c>
      <c r="F61" s="34">
        <v>10.379032675019809</v>
      </c>
      <c r="G61" s="34">
        <v>8.2597512541375373</v>
      </c>
      <c r="H61" s="34">
        <v>7.5786282231328457</v>
      </c>
    </row>
    <row r="62" spans="1:11" ht="31.5" customHeight="1" x14ac:dyDescent="0.25">
      <c r="A62" s="48" t="s">
        <v>21</v>
      </c>
      <c r="B62" s="48"/>
      <c r="C62" s="48"/>
      <c r="D62" s="34">
        <v>3.0798943294630896</v>
      </c>
      <c r="E62" s="34">
        <v>3.2480803318858453</v>
      </c>
      <c r="F62" s="34">
        <v>2.8919221771564425</v>
      </c>
      <c r="G62" s="34">
        <v>1.8813745297129769</v>
      </c>
      <c r="H62" s="34">
        <v>2.0924496680046398</v>
      </c>
    </row>
    <row r="63" spans="1:11" ht="15.75" x14ac:dyDescent="0.25">
      <c r="A63" s="48" t="s">
        <v>19</v>
      </c>
      <c r="B63" s="48"/>
      <c r="C63" s="48"/>
      <c r="D63" s="34">
        <v>3.1599236714091616</v>
      </c>
      <c r="E63" s="34">
        <v>3.2755643365461773</v>
      </c>
      <c r="F63" s="34">
        <v>3.2176555486743155</v>
      </c>
      <c r="G63" s="34">
        <v>2.8981060004038195</v>
      </c>
      <c r="H63" s="34">
        <v>2.5191903091179837</v>
      </c>
    </row>
    <row r="64" spans="1:11" x14ac:dyDescent="0.25">
      <c r="A64" s="23"/>
      <c r="B64" s="23"/>
      <c r="C64" s="38"/>
      <c r="D64" s="35"/>
      <c r="E64" s="35"/>
      <c r="F64" s="35"/>
      <c r="G64" s="35"/>
      <c r="H64" s="35"/>
    </row>
    <row r="65" spans="1:8" ht="15.75" customHeight="1" x14ac:dyDescent="0.25">
      <c r="A65" s="52" t="s">
        <v>12</v>
      </c>
      <c r="B65" s="52"/>
      <c r="C65" s="52"/>
      <c r="D65" s="36">
        <v>2.6880001833375569</v>
      </c>
      <c r="E65" s="36">
        <v>0.26701116403096042</v>
      </c>
      <c r="F65" s="36">
        <v>1.9970789079591373</v>
      </c>
      <c r="G65" s="36">
        <v>11.118052690874013</v>
      </c>
      <c r="H65" s="36">
        <v>13.792770130808618</v>
      </c>
    </row>
  </sheetData>
  <mergeCells count="16">
    <mergeCell ref="A60:C60"/>
    <mergeCell ref="A61:C61"/>
    <mergeCell ref="A62:C62"/>
    <mergeCell ref="A63:C63"/>
    <mergeCell ref="A65:C65"/>
    <mergeCell ref="A1:J2"/>
    <mergeCell ref="A17:J18"/>
    <mergeCell ref="A50:J51"/>
    <mergeCell ref="A59:C59"/>
    <mergeCell ref="N10:O10"/>
    <mergeCell ref="N15:O15"/>
    <mergeCell ref="A53:C53"/>
    <mergeCell ref="A54:C54"/>
    <mergeCell ref="A55:C55"/>
    <mergeCell ref="A57:C57"/>
    <mergeCell ref="A58:C5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Exercice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 Sup'</dc:creator>
  <cp:lastModifiedBy>Heinarc</cp:lastModifiedBy>
  <dcterms:created xsi:type="dcterms:W3CDTF">2019-04-24T09:45:58Z</dcterms:created>
  <dcterms:modified xsi:type="dcterms:W3CDTF">2019-06-30T19:25:54Z</dcterms:modified>
</cp:coreProperties>
</file>