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3-Advanced\"/>
    </mc:Choice>
  </mc:AlternateContent>
  <xr:revisionPtr revIDLastSave="0" documentId="13_ncr:1_{3A089D32-D00A-4374-A503-2FF23852B81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ercice" sheetId="1" r:id="rId1"/>
    <sheet name="ConfigClient" sheetId="2" r:id="rId2"/>
  </sheets>
  <definedNames>
    <definedName name="_xlnm._FilterDatabase" localSheetId="0" hidden="1">Exercice!$C$10:$D$17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3" i="1" l="1"/>
  <c r="M74" i="1"/>
  <c r="M75" i="1"/>
  <c r="M76" i="1"/>
  <c r="M72" i="1"/>
  <c r="L43" i="1" l="1"/>
  <c r="L12" i="1" l="1"/>
  <c r="L13" i="1"/>
  <c r="L14" i="1"/>
  <c r="L15" i="1"/>
  <c r="L16" i="1"/>
  <c r="L17" i="1"/>
  <c r="L11" i="1"/>
</calcChain>
</file>

<file path=xl/sharedStrings.xml><?xml version="1.0" encoding="utf-8"?>
<sst xmlns="http://schemas.openxmlformats.org/spreadsheetml/2006/main" count="173" uniqueCount="93">
  <si>
    <t>F20190924-003-2</t>
  </si>
  <si>
    <t>F20190924-001-2</t>
  </si>
  <si>
    <t>F20190924-002-1</t>
  </si>
  <si>
    <t>F20190924-002-2</t>
  </si>
  <si>
    <t>F20190924-002-4</t>
  </si>
  <si>
    <t>F20190924-002-5</t>
  </si>
  <si>
    <t>F20190924-003-1</t>
  </si>
  <si>
    <t>F20190924-003-4</t>
  </si>
  <si>
    <t>F20190924-003-5</t>
  </si>
  <si>
    <t>F20190924-003-6</t>
  </si>
  <si>
    <t>F20190924-003-7</t>
  </si>
  <si>
    <t>F20190924-003-9</t>
  </si>
  <si>
    <t>F20190924-003-10</t>
  </si>
  <si>
    <t>F20190224-004-1</t>
  </si>
  <si>
    <t>F20190224-005-1</t>
  </si>
  <si>
    <t>F20190224-006-1</t>
  </si>
  <si>
    <t>F20190225-001-2</t>
  </si>
  <si>
    <t>F20190225-001-3</t>
  </si>
  <si>
    <t>F20190225-001-4</t>
  </si>
  <si>
    <t>F20190225-001-5</t>
  </si>
  <si>
    <t>F20190225-002-1</t>
  </si>
  <si>
    <t>F20190225-002-2</t>
  </si>
  <si>
    <t>F20190226-002-1</t>
  </si>
  <si>
    <t>F20190924-003-12</t>
  </si>
  <si>
    <t>Liste2</t>
  </si>
  <si>
    <t>ID Facture</t>
  </si>
  <si>
    <t>Présent dans la liste 2?</t>
  </si>
  <si>
    <t>Type de client</t>
  </si>
  <si>
    <t>Commercial</t>
  </si>
  <si>
    <t>CLI00078</t>
  </si>
  <si>
    <t>AGRICOP10</t>
  </si>
  <si>
    <t>Coopérative agricole</t>
  </si>
  <si>
    <t>Eric</t>
  </si>
  <si>
    <t>CLI00079</t>
  </si>
  <si>
    <t>AGRICOP12</t>
  </si>
  <si>
    <t>Julie</t>
  </si>
  <si>
    <t>CLI00087</t>
  </si>
  <si>
    <t>AGRICOP2</t>
  </si>
  <si>
    <t>Béatrice</t>
  </si>
  <si>
    <t>CLI00007</t>
  </si>
  <si>
    <t>AGRICOP3</t>
  </si>
  <si>
    <t>CLI00020</t>
  </si>
  <si>
    <t>AGRICOP7</t>
  </si>
  <si>
    <t>CLI00083</t>
  </si>
  <si>
    <t>AGRICOP8</t>
  </si>
  <si>
    <t>CLI00018</t>
  </si>
  <si>
    <t>AGRICOP9</t>
  </si>
  <si>
    <t>CLI00010</t>
  </si>
  <si>
    <t>DISTRI1</t>
  </si>
  <si>
    <t>Centrale d'achats</t>
  </si>
  <si>
    <t>Sandrine</t>
  </si>
  <si>
    <t>CLI00043</t>
  </si>
  <si>
    <t>DISTRI2</t>
  </si>
  <si>
    <t>Grande surface</t>
  </si>
  <si>
    <t>CLI00021</t>
  </si>
  <si>
    <t>DISTRI3</t>
  </si>
  <si>
    <t>CLI00049</t>
  </si>
  <si>
    <t>INDUS1</t>
  </si>
  <si>
    <t>Entreprises agro-alimentaires</t>
  </si>
  <si>
    <t>Julien</t>
  </si>
  <si>
    <t>CLI00040</t>
  </si>
  <si>
    <t>INDUS2</t>
  </si>
  <si>
    <t>Marc</t>
  </si>
  <si>
    <t>CLI00045</t>
  </si>
  <si>
    <t>INDUS28</t>
  </si>
  <si>
    <t>CLI00091</t>
  </si>
  <si>
    <t>INDUS3</t>
  </si>
  <si>
    <t>CLI00009</t>
  </si>
  <si>
    <t>INDUS7</t>
  </si>
  <si>
    <t>CLI00034</t>
  </si>
  <si>
    <t>INDUS8</t>
  </si>
  <si>
    <t>CLI00005</t>
  </si>
  <si>
    <t>INDUS9</t>
  </si>
  <si>
    <t>CodeClient</t>
  </si>
  <si>
    <t>Code Client</t>
  </si>
  <si>
    <t>Nom Client</t>
  </si>
  <si>
    <t>NomClient</t>
  </si>
  <si>
    <t>Catégorie Age</t>
  </si>
  <si>
    <t>15-24</t>
  </si>
  <si>
    <t>25-34</t>
  </si>
  <si>
    <t>35-45</t>
  </si>
  <si>
    <t>45-54</t>
  </si>
  <si>
    <t>55+</t>
  </si>
  <si>
    <t>Inconnu</t>
  </si>
  <si>
    <t>Magasin</t>
  </si>
  <si>
    <t>Bordeaux</t>
  </si>
  <si>
    <t>En ligne</t>
  </si>
  <si>
    <t>Lyon</t>
  </si>
  <si>
    <t>Nantes</t>
  </si>
  <si>
    <t>Paris</t>
  </si>
  <si>
    <t>Catégorie d'âge</t>
  </si>
  <si>
    <t>Coefficient correspondant</t>
  </si>
  <si>
    <t>Progression des ventes par magasin &amp; catégorie d'âge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</si>
</sst>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/m/yy\ h:mm\ AM/PM;@"/>
    <numFmt numFmtId="165" formatCode="d/m/yy\ 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E1FF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DF0E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</cellStyleXfs>
  <cellXfs count="26">
    <xf numFmtId="0" fontId="0" fillId="0" borderId="0" xfId="0"/>
    <xf numFmtId="0" fontId="2" fillId="2" borderId="1" xfId="2" applyFont="1" applyBorder="1"/>
    <xf numFmtId="0" fontId="2" fillId="3" borderId="1" xfId="3" applyFont="1" applyBorder="1" applyAlignment="1">
      <alignment wrapText="1"/>
    </xf>
    <xf numFmtId="0" fontId="0" fillId="0" borderId="1" xfId="0" applyBorder="1"/>
    <xf numFmtId="0" fontId="0" fillId="4" borderId="1" xfId="0" applyFill="1" applyBorder="1"/>
    <xf numFmtId="0" fontId="2" fillId="5" borderId="1" xfId="3" applyFont="1" applyFill="1" applyBorder="1" applyAlignment="1">
      <alignment horizontal="center" vertical="top" wrapText="1"/>
    </xf>
    <xf numFmtId="0" fontId="0" fillId="6" borderId="1" xfId="0" applyFill="1" applyBorder="1"/>
    <xf numFmtId="164" fontId="2" fillId="2" borderId="0" xfId="2" applyNumberFormat="1" applyFont="1" applyAlignment="1">
      <alignment horizontal="center" wrapText="1"/>
    </xf>
    <xf numFmtId="165" fontId="2" fillId="2" borderId="0" xfId="2" applyNumberFormat="1" applyFont="1" applyAlignment="1">
      <alignment horizontal="center" wrapText="1"/>
    </xf>
    <xf numFmtId="165" fontId="0" fillId="0" borderId="0" xfId="0" applyNumberFormat="1"/>
    <xf numFmtId="164" fontId="0" fillId="0" borderId="0" xfId="0" applyNumberFormat="1"/>
    <xf numFmtId="165" fontId="2" fillId="2" borderId="1" xfId="2" applyNumberFormat="1" applyFont="1" applyBorder="1" applyAlignment="1">
      <alignment horizontal="center" wrapText="1"/>
    </xf>
    <xf numFmtId="165" fontId="0" fillId="0" borderId="1" xfId="0" applyNumberFormat="1" applyBorder="1"/>
    <xf numFmtId="0" fontId="3" fillId="7" borderId="1" xfId="0" applyFont="1" applyFill="1" applyBorder="1"/>
    <xf numFmtId="0" fontId="3" fillId="8" borderId="1" xfId="0" applyFont="1" applyFill="1" applyBorder="1"/>
    <xf numFmtId="9" fontId="1" fillId="0" borderId="1" xfId="1" applyBorder="1" applyAlignment="1">
      <alignment horizontal="center"/>
    </xf>
    <xf numFmtId="0" fontId="3" fillId="0" borderId="1" xfId="0" applyFont="1" applyFill="1" applyBorder="1"/>
    <xf numFmtId="9" fontId="1" fillId="9" borderId="1" xfId="1" applyFill="1" applyBorder="1" applyAlignment="1">
      <alignment horizontal="center"/>
    </xf>
    <xf numFmtId="9" fontId="0" fillId="4" borderId="1" xfId="1" applyFont="1" applyFill="1" applyBorder="1"/>
    <xf numFmtId="0" fontId="6" fillId="0" borderId="0" xfId="0" applyFont="1"/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</cellXfs>
  <cellStyles count="4">
    <cellStyle name="Accent1" xfId="2" builtinId="29"/>
    <cellStyle name="Accent6" xfId="3" builtinId="49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76201</xdr:rowOff>
    </xdr:from>
    <xdr:to>
      <xdr:col>8</xdr:col>
      <xdr:colOff>0</xdr:colOff>
      <xdr:row>5</xdr:row>
      <xdr:rowOff>114301</xdr:rowOff>
    </xdr:to>
    <xdr:sp macro="" textlink="">
      <xdr:nvSpPr>
        <xdr:cNvPr id="2" name="Bulle narrative : rectangle à coins arrondis 1">
          <a:extLst>
            <a:ext uri="{FF2B5EF4-FFF2-40B4-BE49-F238E27FC236}">
              <a16:creationId xmlns:a16="http://schemas.microsoft.com/office/drawing/2014/main" id="{BABC1A38-86A0-428B-938A-CB288C6CC7FB}"/>
            </a:ext>
          </a:extLst>
        </xdr:cNvPr>
        <xdr:cNvSpPr/>
      </xdr:nvSpPr>
      <xdr:spPr>
        <a:xfrm>
          <a:off x="609600" y="76201"/>
          <a:ext cx="7800975" cy="990600"/>
        </a:xfrm>
        <a:prstGeom prst="wedgeRoundRectCallout">
          <a:avLst>
            <a:gd name="adj1" fmla="val 20151"/>
            <a:gd name="adj2" fmla="val 90873"/>
            <a:gd name="adj3" fmla="val 16667"/>
          </a:avLst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Exercice 1 - Recoupement de listes</a:t>
          </a:r>
          <a:r>
            <a:rPr lang="fr-FR" sz="1400" baseline="0"/>
            <a:t> : </a:t>
          </a:r>
        </a:p>
        <a:p>
          <a:pPr algn="l"/>
          <a:r>
            <a:rPr lang="fr-FR" sz="1400" baseline="0"/>
            <a:t>A l'aide d'une formule utilisant la fonction EQUIV, déterminez si les codes facture de la première liste sont présentes dans la seconde colonne</a:t>
          </a:r>
        </a:p>
        <a:p>
          <a:pPr algn="l"/>
          <a:endParaRPr lang="fr-FR" sz="1400" baseline="0"/>
        </a:p>
        <a:p>
          <a:pPr algn="l"/>
          <a:endParaRPr lang="fr-FR" sz="1400" baseline="0"/>
        </a:p>
        <a:p>
          <a:pPr algn="l"/>
          <a:endParaRPr lang="fr-FR" sz="1400" baseline="0"/>
        </a:p>
        <a:p>
          <a:pPr algn="l"/>
          <a:endParaRPr lang="fr-FR" sz="1400" baseline="0"/>
        </a:p>
      </xdr:txBody>
    </xdr:sp>
    <xdr:clientData/>
  </xdr:twoCellAnchor>
  <xdr:twoCellAnchor>
    <xdr:from>
      <xdr:col>1</xdr:col>
      <xdr:colOff>0</xdr:colOff>
      <xdr:row>33</xdr:row>
      <xdr:rowOff>19050</xdr:rowOff>
    </xdr:from>
    <xdr:to>
      <xdr:col>8</xdr:col>
      <xdr:colOff>0</xdr:colOff>
      <xdr:row>38</xdr:row>
      <xdr:rowOff>57150</xdr:rowOff>
    </xdr:to>
    <xdr:sp macro="" textlink="">
      <xdr:nvSpPr>
        <xdr:cNvPr id="3" name="Bulle narrative : rectangle à coins arrondis 2">
          <a:extLst>
            <a:ext uri="{FF2B5EF4-FFF2-40B4-BE49-F238E27FC236}">
              <a16:creationId xmlns:a16="http://schemas.microsoft.com/office/drawing/2014/main" id="{2BB2CE0D-2B7E-4C56-BE2C-45471C082824}"/>
            </a:ext>
          </a:extLst>
        </xdr:cNvPr>
        <xdr:cNvSpPr/>
      </xdr:nvSpPr>
      <xdr:spPr>
        <a:xfrm>
          <a:off x="609600" y="6762750"/>
          <a:ext cx="7800975" cy="990600"/>
        </a:xfrm>
        <a:prstGeom prst="wedgeRoundRectCallout">
          <a:avLst>
            <a:gd name="adj1" fmla="val 20151"/>
            <a:gd name="adj2" fmla="val 90873"/>
            <a:gd name="adj3" fmla="val 16667"/>
          </a:avLst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Exercice 2 - Comme</a:t>
          </a:r>
          <a:r>
            <a:rPr lang="fr-FR" sz="1400" baseline="0"/>
            <a:t> un RECHERCHEV, mais pas avec la première colonne : </a:t>
          </a:r>
        </a:p>
        <a:p>
          <a:pPr algn="l"/>
          <a:r>
            <a:rPr lang="fr-FR" sz="1400" baseline="0"/>
            <a:t>A l'aide d'une formule les fonctions INDEX et EQUIV et des données de l'onglet ConfigClient, retrouvez le code client à partir des noms client fournis</a:t>
          </a:r>
        </a:p>
        <a:p>
          <a:pPr algn="l"/>
          <a:endParaRPr lang="fr-FR" sz="1400" baseline="0"/>
        </a:p>
        <a:p>
          <a:pPr algn="l"/>
          <a:endParaRPr lang="fr-FR" sz="1400" baseline="0"/>
        </a:p>
        <a:p>
          <a:pPr algn="l"/>
          <a:endParaRPr lang="fr-FR" sz="1400" baseline="0"/>
        </a:p>
        <a:p>
          <a:pPr algn="l"/>
          <a:endParaRPr lang="fr-FR" sz="1400" baseline="0"/>
        </a:p>
      </xdr:txBody>
    </xdr:sp>
    <xdr:clientData/>
  </xdr:twoCellAnchor>
  <xdr:twoCellAnchor>
    <xdr:from>
      <xdr:col>1</xdr:col>
      <xdr:colOff>0</xdr:colOff>
      <xdr:row>49</xdr:row>
      <xdr:rowOff>47625</xdr:rowOff>
    </xdr:from>
    <xdr:to>
      <xdr:col>8</xdr:col>
      <xdr:colOff>0</xdr:colOff>
      <xdr:row>56</xdr:row>
      <xdr:rowOff>104774</xdr:rowOff>
    </xdr:to>
    <xdr:sp macro="" textlink="">
      <xdr:nvSpPr>
        <xdr:cNvPr id="4" name="Bulle narrative : rectangle à coins arrondis 3">
          <a:extLst>
            <a:ext uri="{FF2B5EF4-FFF2-40B4-BE49-F238E27FC236}">
              <a16:creationId xmlns:a16="http://schemas.microsoft.com/office/drawing/2014/main" id="{164A72AD-6FB2-4B34-B854-9AA6E78A1F4E}"/>
            </a:ext>
          </a:extLst>
        </xdr:cNvPr>
        <xdr:cNvSpPr/>
      </xdr:nvSpPr>
      <xdr:spPr>
        <a:xfrm>
          <a:off x="609600" y="9839325"/>
          <a:ext cx="7800975" cy="1390649"/>
        </a:xfrm>
        <a:prstGeom prst="wedgeRoundRectCallout">
          <a:avLst>
            <a:gd name="adj1" fmla="val 20884"/>
            <a:gd name="adj2" fmla="val 62106"/>
            <a:gd name="adj3" fmla="val 16667"/>
          </a:avLst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Exercice 3 - Retrouvez</a:t>
          </a:r>
          <a:r>
            <a:rPr lang="fr-FR" sz="1400" baseline="0"/>
            <a:t> le bon coefficient !</a:t>
          </a:r>
        </a:p>
        <a:p>
          <a:pPr algn="l"/>
          <a:r>
            <a:rPr lang="fr-FR" sz="1400" baseline="0"/>
            <a:t>Pour construire son budget de ventes prévisionelles, une entreprise décide de prendre comme hypothèse les développements commerciaux par segment de marché du tableau-ci-dessous.</a:t>
          </a:r>
        </a:p>
        <a:p>
          <a:pPr algn="l"/>
          <a:r>
            <a:rPr lang="fr-FR" sz="1400" baseline="0"/>
            <a:t>Écrivez une formule qui permette de retrouver le bon coefficient pour un magasin et une catégorie d'âge donnée.</a:t>
          </a:r>
        </a:p>
        <a:p>
          <a:pPr algn="l"/>
          <a:endParaRPr lang="fr-FR" sz="1400" baseline="0"/>
        </a:p>
        <a:p>
          <a:pPr algn="l"/>
          <a:endParaRPr lang="fr-FR" sz="1400" baseline="0"/>
        </a:p>
        <a:p>
          <a:pPr algn="l"/>
          <a:endParaRPr lang="fr-FR" sz="1400" baseline="0"/>
        </a:p>
      </xdr:txBody>
    </xdr:sp>
    <xdr:clientData/>
  </xdr:twoCellAnchor>
  <xdr:twoCellAnchor>
    <xdr:from>
      <xdr:col>9</xdr:col>
      <xdr:colOff>76200</xdr:colOff>
      <xdr:row>3</xdr:row>
      <xdr:rowOff>133350</xdr:rowOff>
    </xdr:from>
    <xdr:to>
      <xdr:col>9</xdr:col>
      <xdr:colOff>2276475</xdr:colOff>
      <xdr:row>7</xdr:row>
      <xdr:rowOff>133350</xdr:rowOff>
    </xdr:to>
    <xdr:sp macro="" textlink="">
      <xdr:nvSpPr>
        <xdr:cNvPr id="5" name="Bulle narrative : rectangle 4">
          <a:extLst>
            <a:ext uri="{FF2B5EF4-FFF2-40B4-BE49-F238E27FC236}">
              <a16:creationId xmlns:a16="http://schemas.microsoft.com/office/drawing/2014/main" id="{6FA9D1BF-A3B5-4A1C-A22D-416D480BBD24}"/>
            </a:ext>
          </a:extLst>
        </xdr:cNvPr>
        <xdr:cNvSpPr/>
      </xdr:nvSpPr>
      <xdr:spPr>
        <a:xfrm>
          <a:off x="9601200" y="704850"/>
          <a:ext cx="2200275" cy="762000"/>
        </a:xfrm>
        <a:prstGeom prst="wedgeRectCallout">
          <a:avLst>
            <a:gd name="adj1" fmla="val 70942"/>
            <a:gd name="adj2" fmla="val -1387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000"/>
            <a:t>Solutions!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0:N76"/>
  <sheetViews>
    <sheetView showGridLines="0" tabSelected="1" workbookViewId="0">
      <selection activeCell="B7" sqref="B7"/>
    </sheetView>
  </sheetViews>
  <sheetFormatPr baseColWidth="10" defaultColWidth="9.140625" defaultRowHeight="15" outlineLevelCol="1" x14ac:dyDescent="0.25"/>
  <cols>
    <col min="2" max="9" width="16.7109375" customWidth="1"/>
    <col min="10" max="10" width="35" customWidth="1"/>
    <col min="11" max="12" width="16.7109375" hidden="1" customWidth="1" outlineLevel="1"/>
    <col min="13" max="13" width="17.140625" hidden="1" customWidth="1" outlineLevel="1"/>
    <col min="14" max="14" width="9.140625" collapsed="1"/>
  </cols>
  <sheetData>
    <row r="10" spans="3:12" ht="30" x14ac:dyDescent="0.25">
      <c r="C10" s="1" t="s">
        <v>25</v>
      </c>
      <c r="D10" s="2" t="s">
        <v>26</v>
      </c>
      <c r="H10" s="1" t="s">
        <v>24</v>
      </c>
      <c r="K10" s="1" t="s">
        <v>25</v>
      </c>
      <c r="L10" s="5" t="s">
        <v>26</v>
      </c>
    </row>
    <row r="11" spans="3:12" x14ac:dyDescent="0.25">
      <c r="C11" s="3" t="s">
        <v>1</v>
      </c>
      <c r="D11" s="4"/>
      <c r="H11" s="3" t="s">
        <v>0</v>
      </c>
      <c r="K11" s="3" t="s">
        <v>1</v>
      </c>
      <c r="L11" s="6" t="b">
        <f>IFERROR(IF(MATCH(K11,$H$10:$H$31,0)&gt;0,TRUE,FALSE),FALSE)</f>
        <v>0</v>
      </c>
    </row>
    <row r="12" spans="3:12" x14ac:dyDescent="0.25">
      <c r="C12" s="3" t="s">
        <v>14</v>
      </c>
      <c r="D12" s="4"/>
      <c r="H12" s="3" t="s">
        <v>4</v>
      </c>
      <c r="K12" s="3" t="s">
        <v>14</v>
      </c>
      <c r="L12" s="6" t="b">
        <f t="shared" ref="L12:L17" si="0">IFERROR(IF(MATCH(K12,$H$10:$H$31,0)&gt;0,TRUE,FALSE),FALSE)</f>
        <v>0</v>
      </c>
    </row>
    <row r="13" spans="3:12" x14ac:dyDescent="0.25">
      <c r="C13" s="3" t="s">
        <v>22</v>
      </c>
      <c r="D13" s="4"/>
      <c r="H13" s="3" t="s">
        <v>8</v>
      </c>
      <c r="K13" s="3" t="s">
        <v>22</v>
      </c>
      <c r="L13" s="6" t="b">
        <f t="shared" si="0"/>
        <v>0</v>
      </c>
    </row>
    <row r="14" spans="3:12" x14ac:dyDescent="0.25">
      <c r="C14" s="3" t="s">
        <v>16</v>
      </c>
      <c r="D14" s="4"/>
      <c r="H14" s="3" t="s">
        <v>9</v>
      </c>
      <c r="K14" s="3" t="s">
        <v>16</v>
      </c>
      <c r="L14" s="6" t="b">
        <f t="shared" si="0"/>
        <v>1</v>
      </c>
    </row>
    <row r="15" spans="3:12" x14ac:dyDescent="0.25">
      <c r="C15" s="3" t="s">
        <v>20</v>
      </c>
      <c r="D15" s="4"/>
      <c r="H15" s="3" t="s">
        <v>13</v>
      </c>
      <c r="K15" s="3" t="s">
        <v>20</v>
      </c>
      <c r="L15" s="6" t="b">
        <f t="shared" si="0"/>
        <v>1</v>
      </c>
    </row>
    <row r="16" spans="3:12" x14ac:dyDescent="0.25">
      <c r="C16" s="3" t="s">
        <v>23</v>
      </c>
      <c r="D16" s="4"/>
      <c r="H16" s="3" t="s">
        <v>3</v>
      </c>
      <c r="K16" s="3" t="s">
        <v>23</v>
      </c>
      <c r="L16" s="6" t="b">
        <f t="shared" si="0"/>
        <v>0</v>
      </c>
    </row>
    <row r="17" spans="3:12" x14ac:dyDescent="0.25">
      <c r="C17" s="3" t="s">
        <v>11</v>
      </c>
      <c r="D17" s="4"/>
      <c r="H17" s="3" t="s">
        <v>19</v>
      </c>
      <c r="K17" s="3" t="s">
        <v>11</v>
      </c>
      <c r="L17" s="6" t="b">
        <f t="shared" si="0"/>
        <v>1</v>
      </c>
    </row>
    <row r="18" spans="3:12" ht="18.75" customHeight="1" x14ac:dyDescent="0.25">
      <c r="H18" s="3" t="s">
        <v>16</v>
      </c>
    </row>
    <row r="19" spans="3:12" x14ac:dyDescent="0.25">
      <c r="H19" s="3" t="s">
        <v>10</v>
      </c>
    </row>
    <row r="20" spans="3:12" x14ac:dyDescent="0.25">
      <c r="H20" s="3" t="s">
        <v>11</v>
      </c>
    </row>
    <row r="21" spans="3:12" x14ac:dyDescent="0.25">
      <c r="H21" s="3" t="s">
        <v>18</v>
      </c>
    </row>
    <row r="22" spans="3:12" x14ac:dyDescent="0.25">
      <c r="H22" s="3" t="s">
        <v>5</v>
      </c>
    </row>
    <row r="23" spans="3:12" x14ac:dyDescent="0.25">
      <c r="H23" s="3" t="s">
        <v>20</v>
      </c>
    </row>
    <row r="24" spans="3:12" x14ac:dyDescent="0.25">
      <c r="H24" s="3" t="s">
        <v>0</v>
      </c>
    </row>
    <row r="25" spans="3:12" x14ac:dyDescent="0.25">
      <c r="H25" s="3" t="s">
        <v>17</v>
      </c>
    </row>
    <row r="26" spans="3:12" ht="17.25" customHeight="1" x14ac:dyDescent="0.25">
      <c r="H26" s="3" t="s">
        <v>21</v>
      </c>
    </row>
    <row r="27" spans="3:12" x14ac:dyDescent="0.25">
      <c r="H27" s="3" t="s">
        <v>7</v>
      </c>
    </row>
    <row r="28" spans="3:12" x14ac:dyDescent="0.25">
      <c r="H28" s="3" t="s">
        <v>2</v>
      </c>
    </row>
    <row r="29" spans="3:12" x14ac:dyDescent="0.25">
      <c r="H29" s="3" t="s">
        <v>12</v>
      </c>
    </row>
    <row r="30" spans="3:12" x14ac:dyDescent="0.25">
      <c r="H30" s="3" t="s">
        <v>6</v>
      </c>
    </row>
    <row r="31" spans="3:12" x14ac:dyDescent="0.25">
      <c r="H31" s="3" t="s">
        <v>15</v>
      </c>
    </row>
    <row r="42" spans="3:12" x14ac:dyDescent="0.25">
      <c r="C42" s="11" t="s">
        <v>76</v>
      </c>
      <c r="D42" s="2" t="s">
        <v>73</v>
      </c>
      <c r="K42" s="11" t="s">
        <v>73</v>
      </c>
      <c r="L42" s="5" t="s">
        <v>73</v>
      </c>
    </row>
    <row r="43" spans="3:12" x14ac:dyDescent="0.25">
      <c r="C43" s="12" t="s">
        <v>30</v>
      </c>
      <c r="D43" s="4"/>
      <c r="K43" s="12" t="s">
        <v>30</v>
      </c>
      <c r="L43" s="6" t="str">
        <f>INDEX(ConfigClient!A:A,MATCH(K43,ConfigClient!B:B,0))</f>
        <v>CLI00078</v>
      </c>
    </row>
    <row r="44" spans="3:12" x14ac:dyDescent="0.25">
      <c r="C44" s="12" t="s">
        <v>44</v>
      </c>
      <c r="D44" s="4"/>
      <c r="K44" s="12" t="s">
        <v>44</v>
      </c>
      <c r="L44" s="6" t="s">
        <v>43</v>
      </c>
    </row>
    <row r="45" spans="3:12" x14ac:dyDescent="0.25">
      <c r="C45" s="12" t="s">
        <v>46</v>
      </c>
      <c r="D45" s="4"/>
      <c r="K45" s="12" t="s">
        <v>46</v>
      </c>
      <c r="L45" s="6" t="s">
        <v>45</v>
      </c>
    </row>
    <row r="46" spans="3:12" x14ac:dyDescent="0.25">
      <c r="C46" s="12" t="s">
        <v>48</v>
      </c>
      <c r="D46" s="4"/>
      <c r="K46" s="12" t="s">
        <v>48</v>
      </c>
      <c r="L46" s="6" t="s">
        <v>47</v>
      </c>
    </row>
    <row r="47" spans="3:12" x14ac:dyDescent="0.25">
      <c r="C47" s="12" t="s">
        <v>66</v>
      </c>
      <c r="D47" s="4"/>
      <c r="K47" s="12" t="s">
        <v>66</v>
      </c>
      <c r="L47" s="6" t="s">
        <v>65</v>
      </c>
    </row>
    <row r="48" spans="3:12" x14ac:dyDescent="0.25">
      <c r="C48" s="12" t="s">
        <v>72</v>
      </c>
      <c r="D48" s="4"/>
      <c r="K48" s="12" t="s">
        <v>72</v>
      </c>
      <c r="L48" s="6" t="s">
        <v>71</v>
      </c>
    </row>
    <row r="60" spans="2:9" ht="21" x14ac:dyDescent="0.35">
      <c r="C60" s="19" t="s">
        <v>92</v>
      </c>
    </row>
    <row r="62" spans="2:9" x14ac:dyDescent="0.25">
      <c r="D62" s="20" t="s">
        <v>77</v>
      </c>
      <c r="E62" s="21"/>
      <c r="F62" s="21"/>
      <c r="G62" s="21"/>
      <c r="H62" s="21"/>
      <c r="I62" s="22"/>
    </row>
    <row r="63" spans="2:9" x14ac:dyDescent="0.25">
      <c r="D63" s="13" t="s">
        <v>78</v>
      </c>
      <c r="E63" s="13" t="s">
        <v>79</v>
      </c>
      <c r="F63" s="13" t="s">
        <v>80</v>
      </c>
      <c r="G63" s="13" t="s">
        <v>81</v>
      </c>
      <c r="H63" s="13" t="s">
        <v>82</v>
      </c>
      <c r="I63" s="13" t="s">
        <v>83</v>
      </c>
    </row>
    <row r="64" spans="2:9" x14ac:dyDescent="0.25">
      <c r="B64" s="23" t="s">
        <v>84</v>
      </c>
      <c r="C64" s="14" t="s">
        <v>85</v>
      </c>
      <c r="D64" s="15">
        <v>0.2</v>
      </c>
      <c r="E64" s="15">
        <v>0.3</v>
      </c>
      <c r="F64" s="15">
        <v>0</v>
      </c>
      <c r="G64" s="15">
        <v>0</v>
      </c>
      <c r="H64" s="15">
        <v>0.2</v>
      </c>
      <c r="I64" s="15">
        <v>0</v>
      </c>
    </row>
    <row r="65" spans="2:13" x14ac:dyDescent="0.25">
      <c r="B65" s="24"/>
      <c r="C65" s="14" t="s">
        <v>86</v>
      </c>
      <c r="D65" s="15">
        <v>0.1</v>
      </c>
      <c r="E65" s="15">
        <v>0.2</v>
      </c>
      <c r="F65" s="15">
        <v>0.2</v>
      </c>
      <c r="G65" s="15">
        <v>0</v>
      </c>
      <c r="H65" s="15">
        <v>0</v>
      </c>
      <c r="I65" s="15">
        <v>0.1</v>
      </c>
    </row>
    <row r="66" spans="2:13" x14ac:dyDescent="0.25">
      <c r="B66" s="24"/>
      <c r="C66" s="14" t="s">
        <v>87</v>
      </c>
      <c r="D66" s="15">
        <v>-0.1</v>
      </c>
      <c r="E66" s="15">
        <v>0</v>
      </c>
      <c r="F66" s="15">
        <v>0</v>
      </c>
      <c r="G66" s="15">
        <v>0.1</v>
      </c>
      <c r="H66" s="15">
        <v>0.3</v>
      </c>
      <c r="I66" s="15">
        <v>0</v>
      </c>
    </row>
    <row r="67" spans="2:13" x14ac:dyDescent="0.25">
      <c r="B67" s="24"/>
      <c r="C67" s="14" t="s">
        <v>88</v>
      </c>
      <c r="D67" s="15">
        <v>0.1</v>
      </c>
      <c r="E67" s="15">
        <v>0.2</v>
      </c>
      <c r="F67" s="15">
        <v>0.3</v>
      </c>
      <c r="G67" s="15">
        <v>0.3</v>
      </c>
      <c r="H67" s="15">
        <v>0.3</v>
      </c>
      <c r="I67" s="15">
        <v>0.2</v>
      </c>
    </row>
    <row r="68" spans="2:13" x14ac:dyDescent="0.25">
      <c r="B68" s="25"/>
      <c r="C68" s="14" t="s">
        <v>89</v>
      </c>
      <c r="D68" s="15">
        <v>-0.05</v>
      </c>
      <c r="E68" s="15">
        <v>-0.05</v>
      </c>
      <c r="F68" s="15">
        <v>0</v>
      </c>
      <c r="G68" s="15">
        <v>0.1</v>
      </c>
      <c r="H68" s="15">
        <v>0.15</v>
      </c>
      <c r="I68" s="15">
        <v>0.05</v>
      </c>
    </row>
    <row r="71" spans="2:13" ht="30" x14ac:dyDescent="0.25">
      <c r="D71" s="11" t="s">
        <v>84</v>
      </c>
      <c r="E71" s="11" t="s">
        <v>90</v>
      </c>
      <c r="F71" s="2" t="s">
        <v>91</v>
      </c>
      <c r="K71" s="11" t="s">
        <v>84</v>
      </c>
      <c r="L71" s="11" t="s">
        <v>90</v>
      </c>
      <c r="M71" s="5" t="s">
        <v>91</v>
      </c>
    </row>
    <row r="72" spans="2:13" x14ac:dyDescent="0.25">
      <c r="D72" s="16" t="s">
        <v>88</v>
      </c>
      <c r="E72" s="16" t="s">
        <v>78</v>
      </c>
      <c r="F72" s="18"/>
      <c r="K72" s="16" t="s">
        <v>88</v>
      </c>
      <c r="L72" s="16" t="s">
        <v>78</v>
      </c>
      <c r="M72" s="17">
        <f>INDEX($D$64:$I$68,MATCH(K72,$C$64:$C$68,0),MATCH(L72,$D$63:$I$63,0))</f>
        <v>0.1</v>
      </c>
    </row>
    <row r="73" spans="2:13" x14ac:dyDescent="0.25">
      <c r="D73" s="16" t="s">
        <v>88</v>
      </c>
      <c r="E73" s="16" t="s">
        <v>79</v>
      </c>
      <c r="F73" s="18"/>
      <c r="K73" s="16" t="s">
        <v>88</v>
      </c>
      <c r="L73" s="16" t="s">
        <v>79</v>
      </c>
      <c r="M73" s="17">
        <f>INDEX($D$64:$I$68,MATCH(K73,$C$64:$C$68,0),MATCH(L73,$D$63:$I$63,0))</f>
        <v>0.2</v>
      </c>
    </row>
    <row r="74" spans="2:13" x14ac:dyDescent="0.25">
      <c r="D74" s="16" t="s">
        <v>86</v>
      </c>
      <c r="E74" s="16" t="s">
        <v>80</v>
      </c>
      <c r="F74" s="18"/>
      <c r="K74" s="16" t="s">
        <v>86</v>
      </c>
      <c r="L74" s="16" t="s">
        <v>80</v>
      </c>
      <c r="M74" s="17">
        <f>INDEX($D$64:$I$68,MATCH(K74,$C$64:$C$68,0),MATCH(L74,$D$63:$I$63,0))</f>
        <v>0.2</v>
      </c>
    </row>
    <row r="75" spans="2:13" x14ac:dyDescent="0.25">
      <c r="D75" s="16" t="s">
        <v>89</v>
      </c>
      <c r="E75" s="16" t="s">
        <v>82</v>
      </c>
      <c r="F75" s="18"/>
      <c r="K75" s="16" t="s">
        <v>89</v>
      </c>
      <c r="L75" s="16" t="s">
        <v>82</v>
      </c>
      <c r="M75" s="17">
        <f>INDEX($D$64:$I$68,MATCH(K75,$C$64:$C$68,0),MATCH(L75,$D$63:$I$63,0))</f>
        <v>0.15</v>
      </c>
    </row>
    <row r="76" spans="2:13" x14ac:dyDescent="0.25">
      <c r="D76" s="16" t="s">
        <v>87</v>
      </c>
      <c r="E76" s="16" t="s">
        <v>79</v>
      </c>
      <c r="F76" s="18"/>
      <c r="K76" s="16" t="s">
        <v>87</v>
      </c>
      <c r="L76" s="16" t="s">
        <v>79</v>
      </c>
      <c r="M76" s="17">
        <f>INDEX($D$64:$I$68,MATCH(K76,$C$64:$C$68,0),MATCH(L76,$D$63:$I$63,0))</f>
        <v>0</v>
      </c>
    </row>
  </sheetData>
  <autoFilter ref="C10:D17" xr:uid="{6BA5318D-B3DD-442F-B2C4-2EBC13EAEBDC}"/>
  <mergeCells count="2">
    <mergeCell ref="D62:I62"/>
    <mergeCell ref="B64:B68"/>
  </mergeCells>
  <phoneticPr fontId="5" type="noConversion"/>
  <conditionalFormatting sqref="D64:I68">
    <cfRule type="iconSet" priority="2">
      <iconSet iconSet="3Arrows">
        <cfvo type="percent" val="0"/>
        <cfvo type="num" val="0"/>
        <cfvo type="num" val="0.1"/>
      </iconSet>
    </cfRule>
  </conditionalFormatting>
  <conditionalFormatting sqref="M72:M76">
    <cfRule type="iconSet" priority="1">
      <iconSet iconSet="3Arrows">
        <cfvo type="percent" val="0"/>
        <cfvo type="num" val="0"/>
        <cfvo type="num" val="0.1"/>
      </iconSet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CEC1-119B-4F9A-AD49-6706CCB5A5F4}">
  <dimension ref="A1:D18"/>
  <sheetViews>
    <sheetView workbookViewId="0">
      <selection activeCell="A18" sqref="A18"/>
    </sheetView>
  </sheetViews>
  <sheetFormatPr baseColWidth="10" defaultRowHeight="15" x14ac:dyDescent="0.25"/>
  <cols>
    <col min="1" max="1" width="16.7109375" customWidth="1"/>
    <col min="2" max="2" width="13.140625" customWidth="1"/>
    <col min="3" max="3" width="26.140625" customWidth="1"/>
    <col min="4" max="4" width="14.5703125" customWidth="1"/>
  </cols>
  <sheetData>
    <row r="1" spans="1:4" ht="30" x14ac:dyDescent="0.25">
      <c r="A1" s="7" t="s">
        <v>74</v>
      </c>
      <c r="B1" s="8" t="s">
        <v>75</v>
      </c>
      <c r="C1" s="8" t="s">
        <v>27</v>
      </c>
      <c r="D1" s="8" t="s">
        <v>28</v>
      </c>
    </row>
    <row r="2" spans="1:4" x14ac:dyDescent="0.25">
      <c r="A2" s="9" t="s">
        <v>29</v>
      </c>
      <c r="B2" s="9" t="s">
        <v>30</v>
      </c>
      <c r="C2" t="s">
        <v>31</v>
      </c>
      <c r="D2" t="s">
        <v>32</v>
      </c>
    </row>
    <row r="3" spans="1:4" x14ac:dyDescent="0.25">
      <c r="A3" s="9" t="s">
        <v>33</v>
      </c>
      <c r="B3" s="9" t="s">
        <v>34</v>
      </c>
      <c r="C3" t="s">
        <v>31</v>
      </c>
      <c r="D3" t="s">
        <v>35</v>
      </c>
    </row>
    <row r="4" spans="1:4" x14ac:dyDescent="0.25">
      <c r="A4" s="9" t="s">
        <v>36</v>
      </c>
      <c r="B4" s="9" t="s">
        <v>37</v>
      </c>
      <c r="C4" t="s">
        <v>31</v>
      </c>
      <c r="D4" t="s">
        <v>38</v>
      </c>
    </row>
    <row r="5" spans="1:4" x14ac:dyDescent="0.25">
      <c r="A5" s="10" t="s">
        <v>39</v>
      </c>
      <c r="B5" t="s">
        <v>40</v>
      </c>
      <c r="C5" t="s">
        <v>31</v>
      </c>
      <c r="D5" t="s">
        <v>38</v>
      </c>
    </row>
    <row r="6" spans="1:4" x14ac:dyDescent="0.25">
      <c r="A6" s="9" t="s">
        <v>41</v>
      </c>
      <c r="B6" s="9" t="s">
        <v>42</v>
      </c>
      <c r="C6" t="s">
        <v>31</v>
      </c>
      <c r="D6" t="s">
        <v>35</v>
      </c>
    </row>
    <row r="7" spans="1:4" x14ac:dyDescent="0.25">
      <c r="A7" s="9" t="s">
        <v>43</v>
      </c>
      <c r="B7" s="9" t="s">
        <v>44</v>
      </c>
      <c r="C7" t="s">
        <v>31</v>
      </c>
      <c r="D7" t="s">
        <v>35</v>
      </c>
    </row>
    <row r="8" spans="1:4" x14ac:dyDescent="0.25">
      <c r="A8" s="9" t="s">
        <v>45</v>
      </c>
      <c r="B8" s="9" t="s">
        <v>46</v>
      </c>
      <c r="C8" t="s">
        <v>31</v>
      </c>
      <c r="D8" t="s">
        <v>35</v>
      </c>
    </row>
    <row r="9" spans="1:4" x14ac:dyDescent="0.25">
      <c r="A9" s="9" t="s">
        <v>47</v>
      </c>
      <c r="B9" s="9" t="s">
        <v>48</v>
      </c>
      <c r="C9" t="s">
        <v>49</v>
      </c>
      <c r="D9" t="s">
        <v>50</v>
      </c>
    </row>
    <row r="10" spans="1:4" x14ac:dyDescent="0.25">
      <c r="A10" s="9" t="s">
        <v>51</v>
      </c>
      <c r="B10" s="9" t="s">
        <v>52</v>
      </c>
      <c r="C10" t="s">
        <v>53</v>
      </c>
      <c r="D10" t="s">
        <v>32</v>
      </c>
    </row>
    <row r="11" spans="1:4" x14ac:dyDescent="0.25">
      <c r="A11" s="9" t="s">
        <v>54</v>
      </c>
      <c r="B11" s="9" t="s">
        <v>55</v>
      </c>
      <c r="C11" t="s">
        <v>53</v>
      </c>
      <c r="D11" t="s">
        <v>32</v>
      </c>
    </row>
    <row r="12" spans="1:4" x14ac:dyDescent="0.25">
      <c r="A12" s="9" t="s">
        <v>56</v>
      </c>
      <c r="B12" s="9" t="s">
        <v>57</v>
      </c>
      <c r="C12" t="s">
        <v>58</v>
      </c>
      <c r="D12" t="s">
        <v>59</v>
      </c>
    </row>
    <row r="13" spans="1:4" x14ac:dyDescent="0.25">
      <c r="A13" s="9" t="s">
        <v>60</v>
      </c>
      <c r="B13" s="9" t="s">
        <v>61</v>
      </c>
      <c r="C13" t="s">
        <v>58</v>
      </c>
      <c r="D13" t="s">
        <v>62</v>
      </c>
    </row>
    <row r="14" spans="1:4" x14ac:dyDescent="0.25">
      <c r="A14" s="9" t="s">
        <v>63</v>
      </c>
      <c r="B14" s="9" t="s">
        <v>64</v>
      </c>
      <c r="C14" t="s">
        <v>58</v>
      </c>
      <c r="D14" t="s">
        <v>59</v>
      </c>
    </row>
    <row r="15" spans="1:4" x14ac:dyDescent="0.25">
      <c r="A15" s="9" t="s">
        <v>65</v>
      </c>
      <c r="B15" s="9" t="s">
        <v>66</v>
      </c>
      <c r="C15" t="s">
        <v>58</v>
      </c>
      <c r="D15" t="s">
        <v>62</v>
      </c>
    </row>
    <row r="16" spans="1:4" x14ac:dyDescent="0.25">
      <c r="A16" s="9" t="s">
        <v>67</v>
      </c>
      <c r="B16" s="9" t="s">
        <v>68</v>
      </c>
      <c r="C16" t="s">
        <v>58</v>
      </c>
      <c r="D16" t="s">
        <v>59</v>
      </c>
    </row>
    <row r="17" spans="1:4" x14ac:dyDescent="0.25">
      <c r="A17" s="9" t="s">
        <v>69</v>
      </c>
      <c r="B17" s="9" t="s">
        <v>70</v>
      </c>
      <c r="C17" t="s">
        <v>58</v>
      </c>
      <c r="D17" t="s">
        <v>59</v>
      </c>
    </row>
    <row r="18" spans="1:4" x14ac:dyDescent="0.25">
      <c r="A18" s="9" t="s">
        <v>71</v>
      </c>
      <c r="B18" s="9" t="s">
        <v>72</v>
      </c>
      <c r="C18" t="s">
        <v>58</v>
      </c>
      <c r="D18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Exercice</vt:lpstr>
      <vt:lpstr>ConfigClient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Heinarc</dc:creator>
  <cp:lastModifiedBy>Heinarc</cp:lastModifiedBy>
  <dcterms:created xsi:type="dcterms:W3CDTF">2015-06-05T18:19:34Z</dcterms:created>
  <dcterms:modified xsi:type="dcterms:W3CDTF">2019-11-10T17:10:30Z</dcterms:modified>
</cp:coreProperties>
</file>